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25" windowHeight="6450" tabRatio="1000" activeTab="1"/>
  </bookViews>
  <sheets>
    <sheet name="strona1" sheetId="1" r:id="rId1"/>
    <sheet name="strona2" sheetId="2" r:id="rId2"/>
  </sheets>
  <externalReferences>
    <externalReference r:id="rId5"/>
    <externalReference r:id="rId6"/>
  </externalReferences>
  <definedNames>
    <definedName name="BEZ_MED">'[1]TAB POL'!$A$1:$K$29,'[1]TAB POL'!$A$59:$K$62</definedName>
    <definedName name="loading">'[2]Tables'!#REF!</definedName>
    <definedName name="_xlnm.Print_Area" localSheetId="0">'strona1'!$A$4:$K$121</definedName>
    <definedName name="_xlnm.Print_Area" localSheetId="1">'strona2'!$A$1:$G$41</definedName>
  </definedNames>
  <calcPr fullCalcOnLoad="1"/>
</workbook>
</file>

<file path=xl/sharedStrings.xml><?xml version="1.0" encoding="utf-8"?>
<sst xmlns="http://schemas.openxmlformats.org/spreadsheetml/2006/main" count="286" uniqueCount="161">
  <si>
    <t xml:space="preserve">Oświadczam, że zapoznałem się z niniejszą ofertą i wyciągiem z OWU oraz wyrażam zgodę na przystąpienie do niniejszego ubezpieczenia na w/w warunkach.                                                                                          </t>
  </si>
  <si>
    <t>Inne istotne informacje. Prawa i obowiązki Ubezpieczonego</t>
  </si>
  <si>
    <t>....................................................................</t>
  </si>
  <si>
    <t>....</t>
  </si>
  <si>
    <t>Ochrona ubezpieczeniowa</t>
  </si>
  <si>
    <t>pobyt w sanatorium</t>
  </si>
  <si>
    <t>OWU</t>
  </si>
  <si>
    <t>Ubezpiecznie leczenia szpitalnego</t>
  </si>
  <si>
    <t>Zgon Ubezpieczonego</t>
  </si>
  <si>
    <t xml:space="preserve">Zgon Rodzica </t>
  </si>
  <si>
    <t>Suma ubezpieczenia</t>
  </si>
  <si>
    <t>UMOWY PODSTAWOWA</t>
  </si>
  <si>
    <t>UMOWY DODATKOWE</t>
  </si>
  <si>
    <t>Uszczerbek na zdrowiu
 w następstwie wypadku (tabelaryczny) *</t>
  </si>
  <si>
    <t>tabela</t>
  </si>
  <si>
    <t>Dane grupy</t>
  </si>
  <si>
    <t>Wariant nr</t>
  </si>
  <si>
    <t>Numer kwotacji</t>
  </si>
  <si>
    <t>z dnia</t>
  </si>
  <si>
    <t>Częstotliwość płatności</t>
  </si>
  <si>
    <t>miesięczna</t>
  </si>
  <si>
    <t>Zakres ubezpieczenia</t>
  </si>
  <si>
    <t>Partycypacja</t>
  </si>
  <si>
    <t>przygotowana dla firmy:</t>
  </si>
  <si>
    <t xml:space="preserve">*wysokości świadczeń </t>
  </si>
  <si>
    <t>Zgon w następstwie wypadku</t>
  </si>
  <si>
    <t>Zgon w następstwie wypadku komunikacyjnego</t>
  </si>
  <si>
    <t>Zgon w następstwie wypadku przy pracy</t>
  </si>
  <si>
    <t>Zgon w następstwie zawału serca lub udaru mózgu</t>
  </si>
  <si>
    <t>orzeczona bezterminowo</t>
  </si>
  <si>
    <t>*świadczenie za niezdolność trwającą od 3 do 16 dni</t>
  </si>
  <si>
    <t>*świadczenie za niezdolność trwającą od 17 do 30 dni</t>
  </si>
  <si>
    <t>*świadczenie za niezdolność trwającą powyżej 30 dni</t>
  </si>
  <si>
    <t>*łącznie ze świadczeniem z tytułu zgonu Ubezpieczonego</t>
  </si>
  <si>
    <t>*świadczenie za 1% uszczerbku</t>
  </si>
  <si>
    <t>*świadczenie z tytułu leczenia choroby naczyń wieńcowych - inne zabiegi</t>
  </si>
  <si>
    <t>ZAKRES ROZSZERZONY</t>
  </si>
  <si>
    <t>operacja</t>
  </si>
  <si>
    <t>rekonwalescencja</t>
  </si>
  <si>
    <t>w następstwie wypadku (za dzień hospitalizacji)</t>
  </si>
  <si>
    <t>kategoria A</t>
  </si>
  <si>
    <t>kategoria B</t>
  </si>
  <si>
    <t>kategoria C</t>
  </si>
  <si>
    <t>Operacja chirurgiczna u Małżonka</t>
  </si>
  <si>
    <t>*świadczenie za kolejne zachorowanie (inne niż pierwsze)</t>
  </si>
  <si>
    <t>Zakażenie wirusem HIV w następstwie transfuzji krwi u Ubezpieczonego</t>
  </si>
  <si>
    <t>Zakażenie wirusem HIV w następstwie wypadku przy pracy u Ubezpieczonego</t>
  </si>
  <si>
    <t>Osierocenie dziecka przez Ubezpieczonego</t>
  </si>
  <si>
    <t xml:space="preserve">Urodzenie się żywego Dziecka </t>
  </si>
  <si>
    <t xml:space="preserve">Urodzenie się martwego Dziecka </t>
  </si>
  <si>
    <t>Zgon Małżonka</t>
  </si>
  <si>
    <t>Zgon Małżonka w następstwie wypadku</t>
  </si>
  <si>
    <t>*łącznie ze świadczeniem z tytułu zgonu Małżonka</t>
  </si>
  <si>
    <t>Zgon Dziecka</t>
  </si>
  <si>
    <t>Zgon Dziecka w następstwie wypadku</t>
  </si>
  <si>
    <t>ZAKRES PODSTAWOWY</t>
  </si>
  <si>
    <t>Niezdolność do pracy w następstwie wypadku</t>
  </si>
  <si>
    <t xml:space="preserve">Poważne zachorowanie Małżonka </t>
  </si>
  <si>
    <t xml:space="preserve">Poważne zachorowanie Dziecka </t>
  </si>
  <si>
    <t xml:space="preserve">Zgon Rodzica Małżonka </t>
  </si>
  <si>
    <t>orzeczona na okres dłuższy niż 12 miesięcy</t>
  </si>
  <si>
    <t>rozpoczęcie hospitalizacji pobytem na OIOM</t>
  </si>
  <si>
    <t>Urodzenie się Dziecka z wadą wrodzoną</t>
  </si>
  <si>
    <t xml:space="preserve">Operacje chirurgiczne </t>
  </si>
  <si>
    <t>Świadczenia Assistance</t>
  </si>
  <si>
    <t>*łącznie ze świadczeniem z tytułu zgonu Ubezpieczonego i zgonu w następstwie wypadku</t>
  </si>
  <si>
    <t>*łącznie ze świadczeniem z tytułu zgonu Dziecka</t>
  </si>
  <si>
    <t>Uszczerbek na zdrowiu w następstwie wypadku (100%)</t>
  </si>
  <si>
    <t>Uszczerbek na zdrowiu Małżonka w następstwie wypadku (100%)</t>
  </si>
  <si>
    <t>Uszczerbek na zdrowiu w następstwie zawału serca lub udaru mózgu (100%)</t>
  </si>
  <si>
    <t>GUF03</t>
  </si>
  <si>
    <t>ZWD0301</t>
  </si>
  <si>
    <t>ZUW0301</t>
  </si>
  <si>
    <t>ZWK0301</t>
  </si>
  <si>
    <t>ZWP0301</t>
  </si>
  <si>
    <t>ZUZ0301</t>
  </si>
  <si>
    <t>NPW0301</t>
  </si>
  <si>
    <t>NPD0301</t>
  </si>
  <si>
    <t>czasowa niezdolność do pracy w następstwie wypadku przy pracy</t>
  </si>
  <si>
    <t>CNP0301</t>
  </si>
  <si>
    <t>UWI0301</t>
  </si>
  <si>
    <t>UZU0301</t>
  </si>
  <si>
    <t>PZU0301</t>
  </si>
  <si>
    <t>PU0301</t>
  </si>
  <si>
    <t>PZD0301</t>
  </si>
  <si>
    <t>HIVT0301</t>
  </si>
  <si>
    <t>HIVP0301</t>
  </si>
  <si>
    <t>ODZ0301</t>
  </si>
  <si>
    <t>UDZ0301</t>
  </si>
  <si>
    <t>UDW0301</t>
  </si>
  <si>
    <t>SZP0301</t>
  </si>
  <si>
    <t>OPE0301</t>
  </si>
  <si>
    <t>ASS0301</t>
  </si>
  <si>
    <t>GRUPA NR 1</t>
  </si>
  <si>
    <r>
      <t>100% grupy przyjętej do kwotacji</t>
    </r>
  </si>
  <si>
    <t xml:space="preserve">pakiet Silver </t>
  </si>
  <si>
    <t>1 i 2</t>
  </si>
  <si>
    <t>liczba osób: 168 ( w tym kobiet 78)</t>
  </si>
  <si>
    <t>*łącznie ze świadczeniem z tytułu urodzenia dziecka</t>
  </si>
  <si>
    <t>6 m-cy</t>
  </si>
  <si>
    <t>Karencje</t>
  </si>
  <si>
    <t>brak</t>
  </si>
  <si>
    <t>10 m-cy</t>
  </si>
  <si>
    <t>Operacje chirurgiczne  Ubezpieczonego:</t>
  </si>
  <si>
    <t xml:space="preserve">WYCIĄG Z OWU I WARUNKÓW SZCZEGÓLNYCH </t>
  </si>
  <si>
    <t>Ubezpieczony</t>
  </si>
  <si>
    <t>Ubezpieczeniem mogą zostać objęte osoby, które ukończyły 16 i nie ukończyły 55 roku życia. Ochrona ubezpieczeniowa w stosunku do poszczególnych Ubepzieczonych trwa maksymlanie do końca miesiąca, w którym Ubezpieczony ukończy 65 roku życia.</t>
  </si>
  <si>
    <t>.............................................................................................</t>
  </si>
  <si>
    <t>czytelny podpis Ubezpieczonego</t>
  </si>
  <si>
    <t>.......................................................................</t>
  </si>
  <si>
    <t xml:space="preserve">Katalog poważnych zachorowań Dziecka Ubezpieczonego     obowiązuje                                                    od 3-go do 21-go roku życia Dziecka </t>
  </si>
  <si>
    <t xml:space="preserve">Katalog chorób lub wad wrodzonych Dziecka Ubezpieczonego     obowiązuje                                                    do ukończenia 1-go roku życia Dziecka </t>
  </si>
  <si>
    <t>6 m-cy (nie dotyczy zdarzeń będących następstwem wypadku)</t>
  </si>
  <si>
    <t>Przystąpienie i wystąpienie                                                                                                                                                                       z ubezpieczenia</t>
  </si>
  <si>
    <t>Karencje (ograniczenia                                                                                                                                                                             w wypłacie świadczeń)</t>
  </si>
  <si>
    <t>6 m-cy (nie dotyczy operacji w następstwie wypadku)</t>
  </si>
  <si>
    <r>
      <t>Zakres rozszerzony - zasady wypłaty świadczeń:</t>
    </r>
    <r>
      <rPr>
        <sz val="12"/>
        <rFont val="Arial"/>
        <family val="2"/>
      </rPr>
      <t xml:space="preserve"> Świadczenie z tytułu operacji lub rekonwalescencji lub rozpoczęcia hospitalizacji od pobytu na OIOM może być wypłacone tylko łącznie ze świadczeniem z tytułu hospitalizacji, podczas której miały miejsce lub z którą są one związane.  Każde z tych świadczeń może być wypłacone max. 3 razy w ciągu roku polisowego. Świadczenie z tytułu pobytu w sanatorium jest wypłacane max. 1 raz w ciągu roku polisowego, jeśli data zatwierdzenia skierowania do sanatorium i pobyt w sanatorium przypada w okresie trwania ochrony ubezpieczeniowej.</t>
    </r>
  </si>
  <si>
    <t>miejscowość i data</t>
  </si>
  <si>
    <r>
      <t>Propozycja</t>
    </r>
    <r>
      <rPr>
        <b/>
        <sz val="16"/>
        <color indexed="18"/>
        <rFont val="Arial"/>
        <family val="2"/>
      </rPr>
      <t xml:space="preserve"> Gerling Polska Życie </t>
    </r>
  </si>
  <si>
    <t>w następstwie choroby (za dzień hospitalizacji)</t>
  </si>
  <si>
    <t>*zgon w następstwie wypadku komuniacyjnego przy pracy, łącznie świadczenia z tyt. zgonu, zgonu w następstwie wypadku, zgonu w następstwie wypadku komunikacyjnego i zgonu w następstwie wypadku przy pracy</t>
  </si>
  <si>
    <t>Poważne zachorowanie Ubezpieczonego</t>
  </si>
  <si>
    <t>Leczenie szpitalne dla Ubezpieczonego:</t>
  </si>
  <si>
    <t>Świadczenie Assistance dla Ubezpieczonego</t>
  </si>
  <si>
    <t>Składka ochronna od osoby</t>
  </si>
  <si>
    <t>UBEZPIECZAJĄCY (skargi, opinie): SŁAWOMIR MUSIAŁ, DYREKTOR ODDZIAŁU POZNAŃ 1 HDI-GERLING ŻYCIE TU SA, TEL.  061 82 69 626                                                                                          ASYSTENTKA ODDZIAŁU (obsługa ubezpieczenia, kontrola składek, świadczenia): JOANNA NEYMANN, TEL. 061 82 69 626</t>
  </si>
  <si>
    <t>a) nowotwór, b) niewydolność nerek,  c) zapalenie mózgu, d) niewydolność wątroby, e) dystrofia mięśniowa, f) łagodny guz mózgu, g) śpiączka, h) paraliż, i) przeszczep dużych narządów, j) utrata mowy, k) utrata kończyn, l) utrata wzroku, m) utrata słuchu, n) ciężkie oparzenie, o) zapalenie opon mózgowo-rdzeniowych.</t>
  </si>
  <si>
    <t>a) całkowita ślepota jedno- lub obustronna, b)  całkowita głuchota jedno- lub obustronna, c) rozszczep wargi i podniebienia, d) wrodzony kręcz szyi wymagający leczenia operacyjnego, e) stopy szpotawe, f) porażenie kończyny lub kończyn, g) agenezja kończyny lub kończyn, h) fenyloketonuria, i) galaktozemia, j) ubytek przegrody międzykomorowej lub międzyprzedsionkowej wymagający leczenia operacyjnego, k) tetralogia Fallota, l) przełożenie wielkich pni tętniczych, m) wodogłowie, n) zespół Downa, o) mózgowe porażenie dzięcięce, p) mukowiscydoza.</t>
  </si>
  <si>
    <t>Świadczenie z tytułu hospitalizacji wypłacane jest za max. 90 dni łącznie w ciągu roku ubezpieczeniowego. Hospitalizacja z powodu choroby - min. 5 dni; hospitalizacja z powodu wypadku - min. 1 dzień.</t>
  </si>
  <si>
    <t xml:space="preserve">Świadczenie jest wypłacane z tytułu wykonania operacji wymienionej w Tabeli Operacji i ramach kategorii operacji (A lub B, lub C), która została wybrana przez Ubezpieczającego w umowie ubezpieczenia. Jeżeli u Ubezpieczonego zostanie wykonana więcej niż 1 operacja w ciągu kolejnych 30 dni, to świadczenie będzie wypłacone z tytułu jednej z tych operacji i tej, za którą świadczenie przewidziane w umowie jest najwyższe. </t>
  </si>
  <si>
    <r>
      <t xml:space="preserve">Zakres ochrony w Pakiecie Silver obejmuje: wizytę lekarza w związku z wypadkiem, dostarczenie leków, transport medyczny do i z placówki medycznej oraz infolinię medyczną, zdrowotne usługi informacyjne i infolinię Baby assistance. Łączny limit na jedno zdarzenie to 1000 zł. </t>
    </r>
    <r>
      <rPr>
        <u val="single"/>
        <sz val="12"/>
        <rFont val="Arial"/>
        <family val="2"/>
      </rPr>
      <t>W przypadku wystąpienia zdarzenia objętego ochroną w ramach Assistance przed podjęciem jakichkolwiek działań należy  skontaktować się z całodobowym Centrum Operacyjnym pod numerem telefonu wskazanym w certyfikacie.</t>
    </r>
  </si>
  <si>
    <t>Obsługa ubezpieczenia                                                                                                                                                                             i wypłata świadczeń</t>
  </si>
  <si>
    <t>Pełen katalog poważnych zachorowań  obowiązuje do 65-go roku życia Ubezpieczonego</t>
  </si>
  <si>
    <t>SILVER</t>
  </si>
  <si>
    <t>XXXXXXXXXXXXXXXXXXXXXXXX</t>
  </si>
  <si>
    <t>XXXXXXXXXXXXX</t>
  </si>
  <si>
    <t>3 m-ce</t>
  </si>
  <si>
    <t>OBOWIĄZUJĄCA OD 01.10.2009</t>
  </si>
  <si>
    <t>Niezdolność do pracy w dotychczasowym zawodzie - renta szkoleniowa</t>
  </si>
  <si>
    <t xml:space="preserve">OFERTA GRUPOWEGO UBEZPIECZENIA NA ŻYCIE :                                          </t>
  </si>
  <si>
    <t>WARIANT 1</t>
  </si>
  <si>
    <t>WARIANT 2</t>
  </si>
  <si>
    <t>Ubezpieczeniem mogą być objęte osoby, które ukończyły 16. i nie ukończyły 55. roku życia. Ochrona ubezpieczeniowa w stosunku do poszczególnych Ubezpieczonych trwa maksymalnie do końca miesiąca, w którym Ubezpieczony ukończy 65. rok życia.  Wyłącza się możliwość kontynuacji ubezpieczenia zawartego na podstawie niniejszej umowy . Rezygnacja z ochrony ubezpieczeniowej nie wymaga formy pisemnej i odbywa się poprzez zaniechanie opłacania składki ubezpieczeniowej. Ochrona ubezpieczeniowa wygasa od 1-go dnia miesiąca następującego po miesiącu, za który została opłacona ostatnia składka ubezpieczeniowa.</t>
  </si>
  <si>
    <t xml:space="preserve">Ochrona ubezpieczeniowa rozpoczyna się w dniu wskazanym w certyfikacie, nie wcześniej niż od pierwszego dnia miesiąca następującego po miesiącu, w którym zostały złożone niezbędne dokumenty i opłacona została składka ubezpieczeniowa.  Warunkiem objęcia ochroną ubezpieczeniową jest złożenie deklaracji zgody, ankiety medycznej i potwierdzenie znajomości wyciągu z OWU.  HDI Gerling ma prawo odmowy przyjęcia do ubepzieczenia bez podania przyczyny. Ochrona ubezpieczeniowa udzialana jest na całym świecie, z wyjątkiem opcji: leczenie szpitalne, operacje chirurgiczne i assistance (zakres terytorialny - wyłącznie Polska). </t>
  </si>
  <si>
    <t>Wybieram wariant ...............................  ( słownie).</t>
  </si>
  <si>
    <t>WARIANT 3</t>
  </si>
  <si>
    <t>W zależności od wybranego wariantu ochroną objęty jest  Ubezpieczony lub Ubezpieczony  i jego Małżonek. Katalog poważnych zachorowań :a) nowotwór złośliwy, b) zawał serca, udar mózgu, chirurgiczne leczenie choroby naczyń wieńcowych – by-pass, leczenie chorób naczyń wieńcowych – inne zabiegi, c) schyłkowa niewydolność nerek,  d) przeszczep dużych narządów, e) utrata wzroku, f) utrata kończyn, g) utrata mowy, h) ciężkie oparzenie, i) przewlekłe zapalenie wątroby typu B - stadium schyłkowe,: j) stwardnienie rozsiane (SM), k) łagodny guz mózgu, l) pierwotne nadciśnienie płucne.</t>
  </si>
  <si>
    <r>
      <t xml:space="preserve">W niektórych opcjach obowiązują okresy karencji ( tabela na odwrocie).  </t>
    </r>
    <r>
      <rPr>
        <u val="single"/>
        <sz val="12"/>
        <color indexed="8"/>
        <rFont val="Arial"/>
        <family val="2"/>
      </rPr>
      <t>W stosunku do osób objętych bezpośrednio przed przystąpieniem do niniejszej umowy innym ubezpieczeniem grupowym ,  standardowe okresy karencji zostaną zniesione lub skrócone</t>
    </r>
    <r>
      <rPr>
        <sz val="12"/>
        <color indexed="8"/>
        <rFont val="Arial"/>
        <family val="2"/>
      </rPr>
      <t xml:space="preserve"> proporcjonalnie do czasu, przez jaki Ubezpieczony, bezpośrednio przed przystąpieniem do ubezpieczenia, objęty był grupowym ubezpieczeniem na życie u innego Ubezpieczyciela i zakres ubezpieczenia obejmował ubezpieczenie od ryzyk, w stosunku do których stosowana jest karencja (zgodnie z OWU GUF03 §11). Wówczas HDI-Gerling Życie wypłaci świadczenie w wysokości przewidzianej w umowie ubezpieczenia, z której Ubezpieczony wystąpił, ale nie wyższej niż kwota świadczenia przewidziana niniejszą umową. </t>
    </r>
    <r>
      <rPr>
        <u val="single"/>
        <sz val="12"/>
        <color indexed="8"/>
        <rFont val="Arial"/>
        <family val="2"/>
      </rPr>
      <t>Warunkiem zastosowania karencji proporcjonalnej jest dołączenie do deklaracji zgody zaświadczenia o dotychczasowym przebiegu ubezpieczenia z jednoczesną rezygnacją z poprzedniego ubezpieczenia</t>
    </r>
    <r>
      <rPr>
        <sz val="12"/>
        <color indexed="8"/>
        <rFont val="Arial"/>
        <family val="2"/>
      </rPr>
      <t>. Zaświadczenie powinno obejmować : okres ubepzieczenia, zakres ochrony i wysokości świadczeń .</t>
    </r>
  </si>
  <si>
    <t>Płatna na rachunek numer:</t>
  </si>
  <si>
    <t>Termin płatności składki:</t>
  </si>
  <si>
    <t xml:space="preserve">W przypadku wystąpienia zdarzenia objętego ochroną ubezpieczeniową prosimy o kontakt z Państwa Opiekunem. </t>
  </si>
  <si>
    <t>Niniejsza ulotka ma charakte wyłącznie informacyjny. Szczegółowe informacje dotyczące nieniejszej oferty zawarte są w  Ogólnych Warunkach Grupowego Ubezpieczenia na Życie Związanego z Ubezpieczeniowym Funduszem Kapitałowym o symb. GUF03 uchwalonych przez Zarząd Gerling Polska Towarzystwo Ubezpieczeń na Życie SA uchwałą nr 59/Z/07 z dnia 25.06.2007 r. wraz z OWU poszczególnych ubezpieczeń dodatkowych, Regulaminie Ubezpieczeniowego Funduszu Kapitałowego uchwalony przez Zarząd Gerling Polska Towarzystwo Ubezpieczeń na Życie SA uchwałą nr 46/Z/07 z dnia 20.04.2007 r. oraz warunkach szczególnych zawartych w umowie ubezpieczenia. Pełna treść w/w dokumentów dostępna jest u Państwa Opiekuna , w siedzibie Konzeption SA   oraz w Biurach Regionalnych w Warszawie i Poznaniu.</t>
  </si>
  <si>
    <t>OPIEKUN KLIENTA   ( udzielanie informacji o programie, przyjmowanie deklaracji oraz obsługa wniosków o wypłatę świadczenia ):</t>
  </si>
  <si>
    <t>imię i nazwisko agenta  i numer telefonu</t>
  </si>
  <si>
    <t>DYREKTOR AGENCJI  ( udzielanie informacji o programie, przyjmowanie skarg i wniosków ):</t>
  </si>
  <si>
    <t>imię i nazwisko dyrektora, adres placówki   i numer telefonu</t>
  </si>
  <si>
    <t>BRE Bank S.A. O/K-ce: 15 1140 1078 0000 2675 5700 1005</t>
  </si>
  <si>
    <t>DO 05 - GO DNIA MIESIĄCA Z GÓRY ZA NASTĘPNY MIESIĄC</t>
  </si>
  <si>
    <r>
      <t xml:space="preserve">Termin płatności składki to 05-ty dzień miesiąca za kolejny miesiąc </t>
    </r>
    <r>
      <rPr>
        <sz val="14"/>
        <rFont val="Arial"/>
        <family val="2"/>
      </rPr>
      <t xml:space="preserve"> (czyli np. do 05-go lipca za sierpień itd.). Jako dzień wpływu składki liczy się dzień uznania rachunku bankowego podanego na odwrocie. </t>
    </r>
    <r>
      <rPr>
        <u val="single"/>
        <sz val="14"/>
        <rFont val="Arial"/>
        <family val="2"/>
      </rPr>
      <t>Nieopłacenie składki bądź zapłata składki w niewłaściwej wysokości lub po wyznaczonym terminie traktowana jest jako rezygnacja z ochrony ubezpieczeniowej i  skutkuje wygaśnięciem ochrony ubezpieczeniowej bez konieczności powiadomienia o tym Ubezpieczonego.</t>
    </r>
    <r>
      <rPr>
        <sz val="14"/>
        <rFont val="Arial"/>
        <family val="2"/>
      </rPr>
      <t xml:space="preserve"> W przypadku wystąpienia z ubezpieczenia wyłącza się możliwość ponownego przystąpienia przez tego samego Ubezpieczonego do ubezpieczenia. Ewentualna zmiana warunków ubezpieczenia wymaga pisemnego poinformowania o zakresie zmian, nie wymaga natomiast pisemnej zgody poszczególnych Ubezpieczonych, o ile nowa składka będzie niższa od dotychczasowej lub nie przekracza jej dwukrotności. Ubezpieczony ma obowiązek informowania o zmianie adresu zamieszkania i adresu korespondencyjnego; w przypadku braku powiadomienia o zmianie adresu informację o ewentualnej zmianie zakresu ochrony ubezpieczeniowej i składki uznaje się za doręczoną.</t>
    </r>
  </si>
  <si>
    <t>( kontrola poprawności dokumentów, kontrola składek, kontrola poprawności działania podległych struktur sprzedażowych, skargi i uwagi )</t>
  </si>
  <si>
    <r>
      <t>UBEZPIECZAJĄCY KONZEPTION S.A., ul. Piłsudskiego 12, 43-100 Tychy, osoba  obsługująca Renata Hankiewicz tel. 032-32-57-114</t>
    </r>
    <r>
      <rPr>
        <i/>
        <sz val="18"/>
        <rFont val="Arial"/>
        <family val="2"/>
      </rPr>
      <t xml:space="preserve"> </t>
    </r>
  </si>
</sst>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_-* #,##0\ &quot;zł&quot;_-;\-* #,##0\ &quot;zł&quot;_-;_-* &quot;-&quot;??\ &quot;zł&quot;_-;_-@_-"/>
    <numFmt numFmtId="166" formatCode="d\ mmmm\ yyyy"/>
    <numFmt numFmtId="167" formatCode="General_)"/>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 &quot;zł&quot;"/>
    <numFmt numFmtId="173" formatCode="#,##0.00\ &quot;zł&quot;"/>
    <numFmt numFmtId="174" formatCode="_-* #,##0.0000\ _z_ł_-;\-* #,##0.0000\ _z_ł_-;_-* &quot;-&quot;\ _z_ł_-;_-@_-"/>
    <numFmt numFmtId="175" formatCode="_-* #,##0.0000\ _z_ł_-;\-* #,##0.0000\ _z_ł_-;_-* &quot;-&quot;??\ _z_ł_-;_-@_-"/>
    <numFmt numFmtId="176" formatCode="000\-00000\-0000"/>
    <numFmt numFmtId="177" formatCode="000\-0000"/>
    <numFmt numFmtId="178" formatCode="#,##0;[Red]#,##0"/>
    <numFmt numFmtId="179" formatCode="_-* #,##0\ _z_ł_-;\-* #,##0\ _z_ł_-;_-* &quot;-&quot;??\ _z_ł_-;_-@_-"/>
    <numFmt numFmtId="180" formatCode="_-* #,##0.0\ &quot;zł&quot;_-;\-* #,##0.0\ &quot;zł&quot;_-;_-* &quot;-&quot;??\ &quot;zł&quot;_-;_-@_-"/>
    <numFmt numFmtId="181" formatCode="_-* #,##0.000\ _z_ł_-;\-* #,##0.000\ _z_ł_-;_-* &quot;-&quot;??\ _z_ł_-;_-@_-"/>
    <numFmt numFmtId="182" formatCode="_-* #,##0.0\ _z_ł_-;\-* #,##0.0\ _z_ł_-;_-* &quot;-&quot;??\ _z_ł_-;_-@_-"/>
    <numFmt numFmtId="183" formatCode="_-* #,##0.000\ &quot;zł&quot;_-;\-* #,##0.000\ &quot;zł&quot;_-;_-* &quot;-&quot;??\ &quot;zł&quot;_-;_-@_-"/>
    <numFmt numFmtId="184" formatCode="#,##0.0\ &quot;zł&quot;"/>
  </numFmts>
  <fonts count="70">
    <font>
      <sz val="10"/>
      <name val="Arial CE"/>
      <family val="0"/>
    </font>
    <font>
      <sz val="10"/>
      <name val="Courier"/>
      <family val="0"/>
    </font>
    <font>
      <sz val="11"/>
      <color indexed="10"/>
      <name val="Arial CE"/>
      <family val="0"/>
    </font>
    <font>
      <u val="single"/>
      <sz val="10"/>
      <color indexed="12"/>
      <name val="Arial CE"/>
      <family val="0"/>
    </font>
    <font>
      <u val="single"/>
      <sz val="10"/>
      <color indexed="36"/>
      <name val="Arial CE"/>
      <family val="0"/>
    </font>
    <font>
      <sz val="16"/>
      <name val="Arial"/>
      <family val="2"/>
    </font>
    <font>
      <sz val="10"/>
      <name val="Arial"/>
      <family val="2"/>
    </font>
    <font>
      <b/>
      <sz val="14"/>
      <color indexed="62"/>
      <name val="Arial"/>
      <family val="2"/>
    </font>
    <font>
      <b/>
      <i/>
      <sz val="12"/>
      <color indexed="62"/>
      <name val="Arial"/>
      <family val="2"/>
    </font>
    <font>
      <sz val="12"/>
      <name val="Arial"/>
      <family val="2"/>
    </font>
    <font>
      <b/>
      <sz val="12"/>
      <color indexed="62"/>
      <name val="Arial"/>
      <family val="2"/>
    </font>
    <font>
      <u val="single"/>
      <sz val="12"/>
      <color indexed="8"/>
      <name val="Arial"/>
      <family val="2"/>
    </font>
    <font>
      <sz val="12"/>
      <color indexed="8"/>
      <name val="Arial"/>
      <family val="2"/>
    </font>
    <font>
      <b/>
      <sz val="12"/>
      <name val="Arial"/>
      <family val="2"/>
    </font>
    <font>
      <u val="single"/>
      <sz val="12"/>
      <name val="Arial"/>
      <family val="2"/>
    </font>
    <font>
      <b/>
      <i/>
      <sz val="10"/>
      <name val="Arial"/>
      <family val="2"/>
    </font>
    <font>
      <b/>
      <i/>
      <sz val="12"/>
      <name val="Arial"/>
      <family val="2"/>
    </font>
    <font>
      <b/>
      <i/>
      <sz val="8"/>
      <name val="Arial"/>
      <family val="2"/>
    </font>
    <font>
      <sz val="8"/>
      <name val="Arial"/>
      <family val="2"/>
    </font>
    <font>
      <i/>
      <sz val="8"/>
      <color indexed="62"/>
      <name val="Arial"/>
      <family val="2"/>
    </font>
    <font>
      <sz val="10"/>
      <color indexed="8"/>
      <name val="Arial"/>
      <family val="2"/>
    </font>
    <font>
      <sz val="16"/>
      <color indexed="18"/>
      <name val="Arial"/>
      <family val="2"/>
    </font>
    <font>
      <b/>
      <sz val="16"/>
      <color indexed="18"/>
      <name val="Arial"/>
      <family val="2"/>
    </font>
    <font>
      <sz val="16"/>
      <color indexed="8"/>
      <name val="Arial"/>
      <family val="2"/>
    </font>
    <font>
      <sz val="16"/>
      <color indexed="62"/>
      <name val="Arial"/>
      <family val="2"/>
    </font>
    <font>
      <i/>
      <sz val="18"/>
      <color indexed="16"/>
      <name val="Arial"/>
      <family val="2"/>
    </font>
    <font>
      <b/>
      <sz val="26"/>
      <color indexed="62"/>
      <name val="Arial"/>
      <family val="2"/>
    </font>
    <font>
      <b/>
      <sz val="12"/>
      <color indexed="16"/>
      <name val="Arial"/>
      <family val="2"/>
    </font>
    <font>
      <b/>
      <sz val="11"/>
      <color indexed="16"/>
      <name val="Arial"/>
      <family val="2"/>
    </font>
    <font>
      <sz val="11"/>
      <color indexed="16"/>
      <name val="Arial"/>
      <family val="2"/>
    </font>
    <font>
      <sz val="10"/>
      <color indexed="16"/>
      <name val="Arial"/>
      <family val="2"/>
    </font>
    <font>
      <b/>
      <i/>
      <sz val="16"/>
      <name val="Arial"/>
      <family val="2"/>
    </font>
    <font>
      <b/>
      <sz val="10"/>
      <name val="Arial"/>
      <family val="2"/>
    </font>
    <font>
      <b/>
      <i/>
      <sz val="14"/>
      <name val="Arial"/>
      <family val="2"/>
    </font>
    <font>
      <sz val="14"/>
      <name val="Arial"/>
      <family val="2"/>
    </font>
    <font>
      <i/>
      <sz val="11"/>
      <name val="Arial"/>
      <family val="2"/>
    </font>
    <font>
      <sz val="15"/>
      <name val="Arial"/>
      <family val="2"/>
    </font>
    <font>
      <i/>
      <sz val="10"/>
      <name val="Arial"/>
      <family val="2"/>
    </font>
    <font>
      <sz val="11"/>
      <color indexed="8"/>
      <name val="Arial"/>
      <family val="2"/>
    </font>
    <font>
      <sz val="16"/>
      <color indexed="17"/>
      <name val="Arial"/>
      <family val="2"/>
    </font>
    <font>
      <b/>
      <i/>
      <sz val="18"/>
      <color indexed="8"/>
      <name val="Arial"/>
      <family val="2"/>
    </font>
    <font>
      <b/>
      <sz val="16"/>
      <color indexed="17"/>
      <name val="Arial"/>
      <family val="2"/>
    </font>
    <font>
      <b/>
      <i/>
      <sz val="12"/>
      <color indexed="17"/>
      <name val="Arial"/>
      <family val="2"/>
    </font>
    <font>
      <sz val="12"/>
      <color indexed="17"/>
      <name val="Arial"/>
      <family val="2"/>
    </font>
    <font>
      <b/>
      <sz val="14"/>
      <color indexed="17"/>
      <name val="Arial"/>
      <family val="2"/>
    </font>
    <font>
      <sz val="10"/>
      <color indexed="17"/>
      <name val="Arial"/>
      <family val="2"/>
    </font>
    <font>
      <sz val="14"/>
      <color indexed="17"/>
      <name val="Arial"/>
      <family val="2"/>
    </font>
    <font>
      <sz val="11"/>
      <color indexed="17"/>
      <name val="Arial"/>
      <family val="2"/>
    </font>
    <font>
      <b/>
      <i/>
      <sz val="14"/>
      <color indexed="17"/>
      <name val="Arial"/>
      <family val="2"/>
    </font>
    <font>
      <u val="single"/>
      <sz val="14"/>
      <name val="Arial"/>
      <family val="2"/>
    </font>
    <font>
      <sz val="14"/>
      <color indexed="8"/>
      <name val="Arial"/>
      <family val="2"/>
    </font>
    <font>
      <b/>
      <sz val="14"/>
      <color indexed="8"/>
      <name val="Arial"/>
      <family val="2"/>
    </font>
    <font>
      <i/>
      <sz val="14"/>
      <color indexed="8"/>
      <name val="Arial"/>
      <family val="2"/>
    </font>
    <font>
      <i/>
      <sz val="14"/>
      <name val="Arial"/>
      <family val="2"/>
    </font>
    <font>
      <b/>
      <i/>
      <sz val="18"/>
      <name val="Arial"/>
      <family val="2"/>
    </font>
    <font>
      <b/>
      <i/>
      <sz val="16"/>
      <color indexed="10"/>
      <name val="Arial"/>
      <family val="2"/>
    </font>
    <font>
      <i/>
      <sz val="18"/>
      <name val="Arial"/>
      <family val="2"/>
    </font>
    <font>
      <b/>
      <sz val="18"/>
      <name val="Arial"/>
      <family val="2"/>
    </font>
    <font>
      <b/>
      <i/>
      <sz val="20"/>
      <name val="Arial"/>
      <family val="2"/>
    </font>
    <font>
      <b/>
      <sz val="18"/>
      <color indexed="8"/>
      <name val="Arial"/>
      <family val="2"/>
    </font>
    <font>
      <sz val="18"/>
      <color indexed="8"/>
      <name val="Arial"/>
      <family val="2"/>
    </font>
    <font>
      <sz val="18"/>
      <name val="Arial"/>
      <family val="2"/>
    </font>
    <font>
      <i/>
      <sz val="18"/>
      <color indexed="8"/>
      <name val="Arial"/>
      <family val="2"/>
    </font>
    <font>
      <i/>
      <sz val="18"/>
      <color indexed="17"/>
      <name val="Arial"/>
      <family val="2"/>
    </font>
    <font>
      <i/>
      <sz val="18"/>
      <color indexed="54"/>
      <name val="Arial"/>
      <family val="2"/>
    </font>
    <font>
      <b/>
      <i/>
      <sz val="18"/>
      <color indexed="63"/>
      <name val="Arial"/>
      <family val="2"/>
    </font>
    <font>
      <i/>
      <sz val="18"/>
      <color indexed="63"/>
      <name val="Arial"/>
      <family val="2"/>
    </font>
    <font>
      <b/>
      <i/>
      <sz val="28"/>
      <color indexed="8"/>
      <name val="Arial"/>
      <family val="2"/>
    </font>
    <font>
      <b/>
      <i/>
      <sz val="20"/>
      <color indexed="10"/>
      <name val="Arial"/>
      <family val="2"/>
    </font>
    <font>
      <sz val="20"/>
      <name val="Arial CE"/>
      <family val="0"/>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gray0625">
        <fgColor indexed="9"/>
        <bgColor indexed="22"/>
      </patternFill>
    </fill>
  </fills>
  <borders count="82">
    <border>
      <left/>
      <right/>
      <top/>
      <bottom/>
      <diagonal/>
    </border>
    <border>
      <left>
        <color indexed="63"/>
      </left>
      <right style="thin">
        <color indexed="62"/>
      </right>
      <top style="thin">
        <color indexed="62"/>
      </top>
      <bottom style="thin">
        <color indexed="62"/>
      </bottom>
    </border>
    <border>
      <left style="thin">
        <color indexed="62"/>
      </left>
      <right style="thin">
        <color indexed="62"/>
      </right>
      <top style="thin">
        <color indexed="62"/>
      </top>
      <bottom style="thin">
        <color indexed="62"/>
      </bottom>
    </border>
    <border>
      <left>
        <color indexed="63"/>
      </left>
      <right style="medium">
        <color indexed="62"/>
      </right>
      <top style="thin">
        <color indexed="62"/>
      </top>
      <bottom style="thin">
        <color indexed="62"/>
      </bottom>
    </border>
    <border>
      <left>
        <color indexed="63"/>
      </left>
      <right style="medium">
        <color indexed="62"/>
      </right>
      <top>
        <color indexed="63"/>
      </top>
      <bottom>
        <color indexed="63"/>
      </bottom>
    </border>
    <border>
      <left>
        <color indexed="63"/>
      </left>
      <right style="medium">
        <color indexed="62"/>
      </right>
      <top>
        <color indexed="63"/>
      </top>
      <bottom style="thin">
        <color indexed="62"/>
      </bottom>
    </border>
    <border>
      <left>
        <color indexed="63"/>
      </left>
      <right style="medium">
        <color indexed="62"/>
      </right>
      <top style="thin">
        <color indexed="62"/>
      </top>
      <bottom style="medium">
        <color indexed="62"/>
      </bottom>
    </border>
    <border>
      <left>
        <color indexed="63"/>
      </left>
      <right style="medium">
        <color indexed="62"/>
      </right>
      <top style="medium">
        <color indexed="62"/>
      </top>
      <bottom style="medium">
        <color indexed="62"/>
      </bottom>
    </border>
    <border>
      <left>
        <color indexed="63"/>
      </left>
      <right style="thin">
        <color indexed="62"/>
      </right>
      <top>
        <color indexed="63"/>
      </top>
      <bottom style="thin">
        <color indexed="62"/>
      </bottom>
    </border>
    <border>
      <left>
        <color indexed="63"/>
      </left>
      <right style="medium">
        <color indexed="62"/>
      </right>
      <top style="thin">
        <color indexed="62"/>
      </top>
      <bottom>
        <color indexed="63"/>
      </bottom>
    </border>
    <border>
      <left>
        <color indexed="63"/>
      </left>
      <right style="thin">
        <color indexed="62"/>
      </right>
      <top style="medium">
        <color indexed="17"/>
      </top>
      <bottom>
        <color indexed="63"/>
      </bottom>
    </border>
    <border>
      <left>
        <color indexed="63"/>
      </left>
      <right style="thin">
        <color indexed="62"/>
      </right>
      <top style="medium">
        <color indexed="17"/>
      </top>
      <bottom style="thin">
        <color indexed="62"/>
      </bottom>
    </border>
    <border>
      <left style="medium">
        <color indexed="17"/>
      </left>
      <right style="thin">
        <color indexed="62"/>
      </right>
      <top>
        <color indexed="63"/>
      </top>
      <bottom>
        <color indexed="63"/>
      </bottom>
    </border>
    <border>
      <left style="thin">
        <color indexed="17"/>
      </left>
      <right style="medium">
        <color indexed="17"/>
      </right>
      <top style="medium">
        <color indexed="17"/>
      </top>
      <bottom>
        <color indexed="63"/>
      </bottom>
    </border>
    <border>
      <left style="thin">
        <color indexed="62"/>
      </left>
      <right>
        <color indexed="63"/>
      </right>
      <top style="thin">
        <color indexed="62"/>
      </top>
      <bottom style="thin">
        <color indexed="62"/>
      </bottom>
    </border>
    <border>
      <left style="thin">
        <color indexed="17"/>
      </left>
      <right style="medium">
        <color indexed="17"/>
      </right>
      <top>
        <color indexed="63"/>
      </top>
      <bottom style="thin">
        <color indexed="17"/>
      </bottom>
    </border>
    <border>
      <left style="thin">
        <color indexed="62"/>
      </left>
      <right style="medium">
        <color indexed="17"/>
      </right>
      <top>
        <color indexed="63"/>
      </top>
      <bottom>
        <color indexed="63"/>
      </bottom>
    </border>
    <border>
      <left>
        <color indexed="63"/>
      </left>
      <right>
        <color indexed="63"/>
      </right>
      <top style="medium">
        <color indexed="17"/>
      </top>
      <bottom>
        <color indexed="63"/>
      </bottom>
    </border>
    <border>
      <left style="thin">
        <color indexed="17"/>
      </left>
      <right style="thin">
        <color indexed="17"/>
      </right>
      <top style="thin">
        <color indexed="17"/>
      </top>
      <bottom style="thin">
        <color indexed="17"/>
      </bottom>
    </border>
    <border>
      <left style="thin">
        <color indexed="62"/>
      </left>
      <right style="thin">
        <color indexed="62"/>
      </right>
      <top>
        <color indexed="63"/>
      </top>
      <bottom>
        <color indexed="63"/>
      </bottom>
    </border>
    <border>
      <left style="thin">
        <color indexed="17"/>
      </left>
      <right style="medium">
        <color indexed="17"/>
      </right>
      <top style="thin">
        <color indexed="17"/>
      </top>
      <bottom style="thin">
        <color indexed="17"/>
      </bottom>
    </border>
    <border>
      <left style="thin">
        <color indexed="62"/>
      </left>
      <right style="medium">
        <color indexed="17"/>
      </right>
      <top>
        <color indexed="63"/>
      </top>
      <bottom style="thin">
        <color indexed="62"/>
      </bottom>
    </border>
    <border>
      <left style="thin">
        <color indexed="62"/>
      </left>
      <right style="medium">
        <color indexed="17"/>
      </right>
      <top style="thin">
        <color indexed="62"/>
      </top>
      <bottom>
        <color indexed="63"/>
      </bottom>
    </border>
    <border>
      <left style="thin">
        <color indexed="17"/>
      </left>
      <right style="medium">
        <color indexed="17"/>
      </right>
      <top style="thin">
        <color indexed="17"/>
      </top>
      <bottom style="dashed">
        <color indexed="17"/>
      </bottom>
    </border>
    <border>
      <left>
        <color indexed="63"/>
      </left>
      <right style="medium">
        <color indexed="17"/>
      </right>
      <top>
        <color indexed="63"/>
      </top>
      <bottom>
        <color indexed="63"/>
      </bottom>
    </border>
    <border>
      <left style="thin">
        <color indexed="17"/>
      </left>
      <right style="medium">
        <color indexed="17"/>
      </right>
      <top style="dashed">
        <color indexed="17"/>
      </top>
      <bottom style="thin">
        <color indexed="17"/>
      </bottom>
    </border>
    <border>
      <left style="thin">
        <color indexed="62"/>
      </left>
      <right style="medium">
        <color indexed="17"/>
      </right>
      <top style="dashed">
        <color indexed="54"/>
      </top>
      <bottom>
        <color indexed="63"/>
      </bottom>
    </border>
    <border>
      <left style="thin">
        <color indexed="62"/>
      </left>
      <right style="medium">
        <color indexed="17"/>
      </right>
      <top style="dashed">
        <color indexed="54"/>
      </top>
      <bottom style="dashed">
        <color indexed="54"/>
      </bottom>
    </border>
    <border>
      <left style="thin">
        <color indexed="62"/>
      </left>
      <right style="medium">
        <color indexed="17"/>
      </right>
      <top style="dashed">
        <color indexed="54"/>
      </top>
      <bottom style="thin">
        <color indexed="62"/>
      </bottom>
    </border>
    <border>
      <left style="thin">
        <color indexed="17"/>
      </left>
      <right style="medium">
        <color indexed="17"/>
      </right>
      <top style="thin">
        <color indexed="17"/>
      </top>
      <bottom>
        <color indexed="63"/>
      </bottom>
    </border>
    <border>
      <left style="medium">
        <color indexed="17"/>
      </left>
      <right style="medium">
        <color indexed="17"/>
      </right>
      <top style="medium">
        <color indexed="17"/>
      </top>
      <bottom style="medium">
        <color indexed="17"/>
      </bottom>
    </border>
    <border>
      <left>
        <color indexed="63"/>
      </left>
      <right>
        <color indexed="63"/>
      </right>
      <top style="medium">
        <color indexed="17"/>
      </top>
      <bottom style="medium">
        <color indexed="17"/>
      </bottom>
    </border>
    <border>
      <left>
        <color indexed="63"/>
      </left>
      <right>
        <color indexed="63"/>
      </right>
      <top>
        <color indexed="63"/>
      </top>
      <bottom style="medium">
        <color indexed="17"/>
      </bottom>
    </border>
    <border>
      <left style="medium">
        <color indexed="17"/>
      </left>
      <right>
        <color indexed="63"/>
      </right>
      <top>
        <color indexed="63"/>
      </top>
      <bottom>
        <color indexed="63"/>
      </bottom>
    </border>
    <border>
      <left style="medium">
        <color indexed="17"/>
      </left>
      <right>
        <color indexed="63"/>
      </right>
      <top style="medium">
        <color indexed="17"/>
      </top>
      <bottom style="medium">
        <color indexed="17"/>
      </bottom>
    </border>
    <border>
      <left style="medium">
        <color indexed="17"/>
      </left>
      <right>
        <color indexed="63"/>
      </right>
      <top>
        <color indexed="63"/>
      </top>
      <bottom style="medium">
        <color indexed="17"/>
      </bottom>
    </border>
    <border>
      <left style="medium">
        <color indexed="17"/>
      </left>
      <right style="thin">
        <color indexed="17"/>
      </right>
      <top style="thin">
        <color indexed="17"/>
      </top>
      <bottom style="thin">
        <color indexed="17"/>
      </bottom>
    </border>
    <border>
      <left style="medium">
        <color indexed="17"/>
      </left>
      <right style="thin">
        <color indexed="62"/>
      </right>
      <top>
        <color indexed="63"/>
      </top>
      <bottom style="thin">
        <color indexed="62"/>
      </bottom>
    </border>
    <border>
      <left style="thin">
        <color indexed="62"/>
      </left>
      <right style="thin">
        <color indexed="62"/>
      </right>
      <top>
        <color indexed="63"/>
      </top>
      <bottom style="thin">
        <color indexed="62"/>
      </bottom>
    </border>
    <border>
      <left style="medium">
        <color indexed="17"/>
      </left>
      <right style="thin">
        <color indexed="62"/>
      </right>
      <top style="thin">
        <color indexed="62"/>
      </top>
      <bottom>
        <color indexed="63"/>
      </bottom>
    </border>
    <border>
      <left style="thin">
        <color indexed="62"/>
      </left>
      <right style="thin">
        <color indexed="62"/>
      </right>
      <top style="thin">
        <color indexed="62"/>
      </top>
      <bottom>
        <color indexed="63"/>
      </bottom>
    </border>
    <border>
      <left style="medium">
        <color indexed="17"/>
      </left>
      <right style="thin">
        <color indexed="17"/>
      </right>
      <top style="thin">
        <color indexed="17"/>
      </top>
      <bottom style="dotted">
        <color indexed="17"/>
      </bottom>
    </border>
    <border>
      <left>
        <color indexed="63"/>
      </left>
      <right style="thin">
        <color indexed="62"/>
      </right>
      <top style="thin">
        <color indexed="62"/>
      </top>
      <bottom>
        <color indexed="63"/>
      </bottom>
    </border>
    <border>
      <left style="thin">
        <color indexed="62"/>
      </left>
      <right>
        <color indexed="63"/>
      </right>
      <top style="thin">
        <color indexed="62"/>
      </top>
      <bottom>
        <color indexed="63"/>
      </bottom>
    </border>
    <border>
      <left style="thin">
        <color indexed="17"/>
      </left>
      <right style="thin">
        <color indexed="17"/>
      </right>
      <top style="thin">
        <color indexed="17"/>
      </top>
      <bottom style="dashed">
        <color indexed="17"/>
      </bottom>
    </border>
    <border>
      <left style="medium">
        <color indexed="17"/>
      </left>
      <right style="thin">
        <color indexed="17"/>
      </right>
      <top style="dotted">
        <color indexed="17"/>
      </top>
      <bottom style="thin">
        <color indexed="17"/>
      </bottom>
    </border>
    <border>
      <left>
        <color indexed="63"/>
      </left>
      <right style="thin">
        <color indexed="62"/>
      </right>
      <top style="dashed">
        <color indexed="54"/>
      </top>
      <bottom style="thin">
        <color indexed="62"/>
      </bottom>
    </border>
    <border>
      <left style="thin">
        <color indexed="62"/>
      </left>
      <right style="thin">
        <color indexed="62"/>
      </right>
      <top style="dashed">
        <color indexed="54"/>
      </top>
      <bottom style="thin">
        <color indexed="62"/>
      </bottom>
    </border>
    <border>
      <left style="thin">
        <color indexed="62"/>
      </left>
      <right style="thin">
        <color indexed="17"/>
      </right>
      <top style="dashed">
        <color indexed="17"/>
      </top>
      <bottom style="thin">
        <color indexed="17"/>
      </bottom>
    </border>
    <border>
      <left style="medium">
        <color indexed="17"/>
      </left>
      <right style="thin">
        <color indexed="17"/>
      </right>
      <top style="thin">
        <color indexed="17"/>
      </top>
      <bottom style="dashed">
        <color indexed="17"/>
      </bottom>
    </border>
    <border>
      <left style="medium">
        <color indexed="17"/>
      </left>
      <right style="thin">
        <color indexed="17"/>
      </right>
      <top style="dashed">
        <color indexed="17"/>
      </top>
      <bottom style="thin">
        <color indexed="17"/>
      </bottom>
    </border>
    <border>
      <left style="thin">
        <color indexed="62"/>
      </left>
      <right>
        <color indexed="63"/>
      </right>
      <top style="dashed">
        <color indexed="54"/>
      </top>
      <bottom style="thin">
        <color indexed="62"/>
      </bottom>
    </border>
    <border>
      <left style="thin">
        <color indexed="17"/>
      </left>
      <right style="thin">
        <color indexed="17"/>
      </right>
      <top style="dashed">
        <color indexed="17"/>
      </top>
      <bottom style="thin">
        <color indexed="17"/>
      </bottom>
    </border>
    <border>
      <left style="medium">
        <color indexed="17"/>
      </left>
      <right style="thin">
        <color indexed="62"/>
      </right>
      <top style="dashed">
        <color indexed="54"/>
      </top>
      <bottom>
        <color indexed="63"/>
      </bottom>
    </border>
    <border>
      <left style="thin">
        <color indexed="62"/>
      </left>
      <right style="thin">
        <color indexed="62"/>
      </right>
      <top style="dashed">
        <color indexed="54"/>
      </top>
      <bottom>
        <color indexed="63"/>
      </bottom>
    </border>
    <border>
      <left>
        <color indexed="63"/>
      </left>
      <right style="thin">
        <color indexed="62"/>
      </right>
      <top>
        <color indexed="63"/>
      </top>
      <bottom>
        <color indexed="63"/>
      </bottom>
    </border>
    <border>
      <left style="medium">
        <color indexed="17"/>
      </left>
      <right style="thin">
        <color indexed="62"/>
      </right>
      <top style="dashed">
        <color indexed="54"/>
      </top>
      <bottom style="dashed">
        <color indexed="54"/>
      </bottom>
    </border>
    <border>
      <left>
        <color indexed="63"/>
      </left>
      <right style="thin">
        <color indexed="62"/>
      </right>
      <top style="dashed">
        <color indexed="54"/>
      </top>
      <bottom style="dashed">
        <color indexed="54"/>
      </bottom>
    </border>
    <border>
      <left style="thin">
        <color indexed="62"/>
      </left>
      <right style="thin">
        <color indexed="62"/>
      </right>
      <top style="dashed">
        <color indexed="54"/>
      </top>
      <bottom style="dashed">
        <color indexed="54"/>
      </bottom>
    </border>
    <border>
      <left style="dashed">
        <color indexed="17"/>
      </left>
      <right style="thin">
        <color indexed="17"/>
      </right>
      <top style="dashed">
        <color indexed="17"/>
      </top>
      <bottom style="dashed">
        <color indexed="17"/>
      </bottom>
    </border>
    <border>
      <left style="medium">
        <color indexed="17"/>
      </left>
      <right style="thin">
        <color indexed="62"/>
      </right>
      <top style="dashed">
        <color indexed="54"/>
      </top>
      <bottom style="thin">
        <color indexed="62"/>
      </bottom>
    </border>
    <border>
      <left style="thin">
        <color indexed="62"/>
      </left>
      <right>
        <color indexed="63"/>
      </right>
      <top>
        <color indexed="63"/>
      </top>
      <bottom>
        <color indexed="63"/>
      </bottom>
    </border>
    <border>
      <left style="medium">
        <color indexed="17"/>
      </left>
      <right style="thin">
        <color indexed="62"/>
      </right>
      <top>
        <color indexed="63"/>
      </top>
      <bottom style="thin">
        <color indexed="17"/>
      </bottom>
    </border>
    <border>
      <left>
        <color indexed="63"/>
      </left>
      <right style="thin">
        <color indexed="62"/>
      </right>
      <top style="dashed">
        <color indexed="54"/>
      </top>
      <bottom style="thin">
        <color indexed="17"/>
      </bottom>
    </border>
    <border>
      <left style="thin">
        <color indexed="62"/>
      </left>
      <right>
        <color indexed="63"/>
      </right>
      <top style="dashed">
        <color indexed="54"/>
      </top>
      <bottom style="thin">
        <color indexed="17"/>
      </bottom>
    </border>
    <border>
      <left style="thin">
        <color indexed="62"/>
      </left>
      <right>
        <color indexed="63"/>
      </right>
      <top>
        <color indexed="63"/>
      </top>
      <bottom style="thin">
        <color indexed="62"/>
      </bottom>
    </border>
    <border>
      <left style="thin">
        <color indexed="17"/>
      </left>
      <right>
        <color indexed="63"/>
      </right>
      <top style="thin">
        <color indexed="17"/>
      </top>
      <bottom>
        <color indexed="63"/>
      </bottom>
    </border>
    <border>
      <left>
        <color indexed="63"/>
      </left>
      <right style="thin">
        <color indexed="62"/>
      </right>
      <top style="thin">
        <color indexed="17"/>
      </top>
      <bottom style="thin">
        <color indexed="17"/>
      </bottom>
    </border>
    <border>
      <left style="thin">
        <color indexed="62"/>
      </left>
      <right>
        <color indexed="63"/>
      </right>
      <top style="thin">
        <color indexed="17"/>
      </top>
      <bottom style="thin">
        <color indexed="17"/>
      </bottom>
    </border>
    <border>
      <left style="medium">
        <color indexed="17"/>
      </left>
      <right style="thin">
        <color indexed="17"/>
      </right>
      <top style="thin">
        <color indexed="17"/>
      </top>
      <bottom>
        <color indexed="63"/>
      </bottom>
    </border>
    <border>
      <left style="thin">
        <color indexed="17"/>
      </left>
      <right>
        <color indexed="63"/>
      </right>
      <top>
        <color indexed="63"/>
      </top>
      <bottom>
        <color indexed="63"/>
      </bottom>
    </border>
    <border>
      <left style="thin">
        <color indexed="17"/>
      </left>
      <right style="thin">
        <color indexed="62"/>
      </right>
      <top>
        <color indexed="63"/>
      </top>
      <bottom>
        <color indexed="63"/>
      </bottom>
    </border>
    <border>
      <left style="medium">
        <color indexed="17"/>
      </left>
      <right style="thin">
        <color indexed="17"/>
      </right>
      <top>
        <color indexed="63"/>
      </top>
      <bottom>
        <color indexed="63"/>
      </bottom>
    </border>
    <border>
      <left style="thin">
        <color indexed="17"/>
      </left>
      <right style="thin">
        <color indexed="17"/>
      </right>
      <top style="thin">
        <color indexed="17"/>
      </top>
      <bottom>
        <color indexed="63"/>
      </bottom>
    </border>
    <border>
      <left style="thin">
        <color indexed="17"/>
      </left>
      <right style="thin">
        <color indexed="17"/>
      </right>
      <top>
        <color indexed="63"/>
      </top>
      <bottom>
        <color indexed="63"/>
      </bottom>
    </border>
    <border>
      <left style="thin">
        <color indexed="17"/>
      </left>
      <right style="thin">
        <color indexed="17"/>
      </right>
      <top>
        <color indexed="63"/>
      </top>
      <bottom style="thin">
        <color indexed="17"/>
      </bottom>
    </border>
    <border>
      <left>
        <color indexed="63"/>
      </left>
      <right>
        <color indexed="63"/>
      </right>
      <top style="thin">
        <color indexed="62"/>
      </top>
      <bottom>
        <color indexed="63"/>
      </bottom>
    </border>
    <border>
      <left style="medium">
        <color indexed="17"/>
      </left>
      <right style="medium">
        <color indexed="17"/>
      </right>
      <top style="medium">
        <color indexed="17"/>
      </top>
      <bottom>
        <color indexed="63"/>
      </bottom>
    </border>
    <border>
      <left>
        <color indexed="63"/>
      </left>
      <right style="medium">
        <color indexed="17"/>
      </right>
      <top style="medium">
        <color indexed="17"/>
      </top>
      <bottom style="medium">
        <color indexed="17"/>
      </bottom>
    </border>
    <border>
      <left style="medium">
        <color indexed="17"/>
      </left>
      <right style="thin">
        <color indexed="17"/>
      </right>
      <top style="medium">
        <color indexed="17"/>
      </top>
      <bottom>
        <color indexed="63"/>
      </bottom>
    </border>
    <border>
      <left style="medium">
        <color indexed="17"/>
      </left>
      <right style="thin">
        <color indexed="17"/>
      </right>
      <top>
        <color indexed="63"/>
      </top>
      <bottom style="thin">
        <color indexed="17"/>
      </bottom>
    </border>
    <border>
      <left>
        <color indexed="63"/>
      </left>
      <right style="medium">
        <color indexed="62"/>
      </right>
      <top style="medium">
        <color indexed="62"/>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167" fontId="1" fillId="0" borderId="0">
      <alignment/>
      <protection/>
    </xf>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4">
    <xf numFmtId="0" fontId="0" fillId="0" borderId="0" xfId="0" applyAlignment="1">
      <alignment/>
    </xf>
    <xf numFmtId="0" fontId="6" fillId="0" borderId="0" xfId="0" applyFont="1" applyAlignment="1">
      <alignment wrapText="1"/>
    </xf>
    <xf numFmtId="0" fontId="6" fillId="0" borderId="0" xfId="0" applyFont="1" applyAlignment="1">
      <alignment/>
    </xf>
    <xf numFmtId="0" fontId="7" fillId="0" borderId="0" xfId="0" applyFont="1" applyAlignment="1">
      <alignment horizontal="center" vertical="center"/>
    </xf>
    <xf numFmtId="0" fontId="6" fillId="0" borderId="0" xfId="0" applyFont="1" applyAlignment="1">
      <alignment/>
    </xf>
    <xf numFmtId="0" fontId="8" fillId="0" borderId="0" xfId="0" applyFont="1" applyAlignment="1">
      <alignment horizontal="left" vertical="top" wrapText="1" indent="1"/>
    </xf>
    <xf numFmtId="3" fontId="9" fillId="0" borderId="0" xfId="0" applyNumberFormat="1" applyFont="1" applyAlignment="1">
      <alignment horizontal="justify" vertical="top" wrapText="1"/>
    </xf>
    <xf numFmtId="0" fontId="9" fillId="0" borderId="0" xfId="0" applyFont="1" applyAlignment="1">
      <alignment/>
    </xf>
    <xf numFmtId="0" fontId="10" fillId="0" borderId="0" xfId="0" applyFont="1" applyAlignment="1">
      <alignment horizontal="center" vertical="center"/>
    </xf>
    <xf numFmtId="0" fontId="9" fillId="0" borderId="0" xfId="0" applyFont="1" applyAlignment="1">
      <alignment/>
    </xf>
    <xf numFmtId="3" fontId="9" fillId="0" borderId="0" xfId="0" applyNumberFormat="1" applyFont="1" applyAlignment="1">
      <alignment horizontal="left" vertical="center" wrapText="1"/>
    </xf>
    <xf numFmtId="0" fontId="9" fillId="0" borderId="0" xfId="0" applyFont="1" applyAlignment="1">
      <alignment horizontal="left" vertical="top" indent="1"/>
    </xf>
    <xf numFmtId="3" fontId="9" fillId="0" borderId="0" xfId="0" applyNumberFormat="1" applyFont="1" applyAlignment="1">
      <alignment/>
    </xf>
    <xf numFmtId="0" fontId="18" fillId="0" borderId="0" xfId="0" applyFont="1" applyFill="1" applyBorder="1" applyAlignment="1">
      <alignment horizontal="left" wrapText="1" indent="1"/>
    </xf>
    <xf numFmtId="0" fontId="19" fillId="0" borderId="0" xfId="0" applyFont="1" applyFill="1" applyBorder="1" applyAlignment="1">
      <alignment horizontal="left" wrapText="1" indent="1"/>
    </xf>
    <xf numFmtId="0" fontId="6" fillId="0" borderId="0" xfId="0" applyFont="1" applyFill="1" applyBorder="1" applyAlignment="1">
      <alignment horizontal="left" indent="1"/>
    </xf>
    <xf numFmtId="0" fontId="9" fillId="0" borderId="0" xfId="0" applyFont="1" applyAlignment="1">
      <alignment horizontal="left"/>
    </xf>
    <xf numFmtId="0" fontId="9" fillId="0" borderId="0" xfId="0" applyFont="1" applyAlignment="1">
      <alignment vertical="center" wrapText="1"/>
    </xf>
    <xf numFmtId="0" fontId="13" fillId="0" borderId="0" xfId="0" applyFont="1" applyAlignment="1">
      <alignment wrapText="1"/>
    </xf>
    <xf numFmtId="0" fontId="9" fillId="0" borderId="0" xfId="0" applyFont="1" applyAlignment="1">
      <alignment wrapText="1"/>
    </xf>
    <xf numFmtId="0" fontId="6" fillId="0" borderId="0" xfId="0" applyFont="1" applyAlignment="1">
      <alignment horizontal="left" vertical="top" wrapText="1" indent="1"/>
    </xf>
    <xf numFmtId="0" fontId="15" fillId="0" borderId="0" xfId="0" applyFont="1" applyFill="1" applyBorder="1" applyAlignment="1">
      <alignment horizontal="center"/>
    </xf>
    <xf numFmtId="0" fontId="6" fillId="0" borderId="0" xfId="0" applyFont="1" applyFill="1" applyBorder="1" applyAlignment="1">
      <alignment/>
    </xf>
    <xf numFmtId="0" fontId="17" fillId="0" borderId="0" xfId="0" applyFont="1" applyFill="1" applyBorder="1" applyAlignment="1">
      <alignment horizontal="center" wrapText="1"/>
    </xf>
    <xf numFmtId="0" fontId="6" fillId="0" borderId="0" xfId="0" applyFont="1" applyFill="1" applyBorder="1" applyAlignment="1">
      <alignment horizontal="left" vertical="top" indent="1"/>
    </xf>
    <xf numFmtId="0" fontId="18" fillId="0" borderId="0" xfId="0" applyFont="1" applyFill="1" applyBorder="1" applyAlignment="1">
      <alignment horizontal="left" wrapText="1"/>
    </xf>
    <xf numFmtId="0" fontId="18" fillId="0" borderId="0" xfId="0" applyFont="1" applyFill="1" applyBorder="1" applyAlignment="1">
      <alignment horizontal="left" indent="1"/>
    </xf>
    <xf numFmtId="0" fontId="19" fillId="0" borderId="0" xfId="0" applyFont="1" applyFill="1" applyBorder="1" applyAlignment="1">
      <alignment horizontal="left" wrapText="1"/>
    </xf>
    <xf numFmtId="0" fontId="18" fillId="0" borderId="0" xfId="0" applyFont="1" applyFill="1" applyBorder="1" applyAlignment="1">
      <alignment wrapText="1"/>
    </xf>
    <xf numFmtId="0" fontId="6" fillId="0" borderId="0" xfId="0" applyFont="1" applyAlignment="1">
      <alignment horizontal="left" vertical="top" indent="1"/>
    </xf>
    <xf numFmtId="0" fontId="27" fillId="0" borderId="0" xfId="0" applyFont="1" applyBorder="1" applyAlignment="1">
      <alignment horizontal="left" indent="1"/>
    </xf>
    <xf numFmtId="0" fontId="27" fillId="0" borderId="0" xfId="0" applyFont="1" applyBorder="1" applyAlignment="1">
      <alignment horizontal="center"/>
    </xf>
    <xf numFmtId="0" fontId="28" fillId="0" borderId="0" xfId="0" applyFont="1" applyBorder="1" applyAlignment="1">
      <alignment horizontal="left" vertical="center" indent="1"/>
    </xf>
    <xf numFmtId="0" fontId="28" fillId="0" borderId="0" xfId="0" applyFont="1" applyBorder="1" applyAlignment="1">
      <alignment horizontal="center" vertical="center"/>
    </xf>
    <xf numFmtId="0" fontId="30" fillId="0" borderId="0" xfId="0" applyFont="1" applyBorder="1" applyAlignment="1">
      <alignment horizontal="left" vertical="center" wrapText="1" indent="1"/>
    </xf>
    <xf numFmtId="0" fontId="30" fillId="0" borderId="0" xfId="0" applyFont="1" applyBorder="1" applyAlignment="1">
      <alignment horizontal="center" vertical="center" wrapText="1"/>
    </xf>
    <xf numFmtId="0" fontId="6" fillId="2" borderId="1" xfId="0" applyFont="1" applyFill="1" applyBorder="1" applyAlignment="1">
      <alignment/>
    </xf>
    <xf numFmtId="0" fontId="36" fillId="2" borderId="2" xfId="0" applyFont="1" applyFill="1" applyBorder="1" applyAlignment="1">
      <alignment/>
    </xf>
    <xf numFmtId="44" fontId="38" fillId="0" borderId="3" xfId="15" applyNumberFormat="1" applyFont="1" applyBorder="1" applyAlignment="1">
      <alignment horizontal="center" vertical="center"/>
    </xf>
    <xf numFmtId="44" fontId="38" fillId="0" borderId="4" xfId="15" applyNumberFormat="1" applyFont="1" applyBorder="1" applyAlignment="1">
      <alignment horizontal="center" vertical="center"/>
    </xf>
    <xf numFmtId="44" fontId="38" fillId="0" borderId="5" xfId="15" applyNumberFormat="1" applyFont="1" applyBorder="1" applyAlignment="1">
      <alignment horizontal="center" vertical="center"/>
    </xf>
    <xf numFmtId="44" fontId="13" fillId="3" borderId="6" xfId="15" applyNumberFormat="1" applyFont="1" applyFill="1" applyBorder="1" applyAlignment="1">
      <alignment horizontal="center"/>
    </xf>
    <xf numFmtId="0" fontId="6" fillId="0" borderId="7" xfId="0" applyFont="1" applyBorder="1" applyAlignment="1">
      <alignment/>
    </xf>
    <xf numFmtId="44" fontId="38" fillId="0" borderId="0" xfId="15" applyNumberFormat="1" applyFont="1" applyBorder="1" applyAlignment="1">
      <alignment horizontal="center" vertical="center"/>
    </xf>
    <xf numFmtId="0" fontId="6" fillId="0" borderId="0" xfId="0" applyFont="1" applyBorder="1" applyAlignment="1">
      <alignment/>
    </xf>
    <xf numFmtId="0" fontId="6" fillId="0" borderId="0" xfId="0" applyFont="1" applyBorder="1" applyAlignment="1">
      <alignment horizontal="center"/>
    </xf>
    <xf numFmtId="0" fontId="29" fillId="0" borderId="0" xfId="0" applyFont="1" applyBorder="1" applyAlignment="1">
      <alignment horizontal="center" vertical="center" wrapText="1"/>
    </xf>
    <xf numFmtId="0" fontId="34" fillId="2" borderId="8" xfId="0" applyFont="1" applyFill="1" applyBorder="1" applyAlignment="1">
      <alignment horizontal="center" vertical="center"/>
    </xf>
    <xf numFmtId="0" fontId="43" fillId="0" borderId="0" xfId="0" applyFont="1" applyAlignment="1">
      <alignment horizontal="left" vertical="top" indent="1"/>
    </xf>
    <xf numFmtId="0" fontId="42" fillId="0" borderId="0" xfId="0" applyFont="1" applyAlignment="1">
      <alignment horizontal="left" vertical="top" indent="1"/>
    </xf>
    <xf numFmtId="0" fontId="20" fillId="0" borderId="0" xfId="0" applyFont="1" applyBorder="1" applyAlignment="1">
      <alignment/>
    </xf>
    <xf numFmtId="0" fontId="20" fillId="0" borderId="0" xfId="0" applyFont="1" applyBorder="1" applyAlignment="1">
      <alignment horizontal="center"/>
    </xf>
    <xf numFmtId="0" fontId="22" fillId="0" borderId="0" xfId="0" applyFont="1" applyBorder="1" applyAlignment="1">
      <alignment horizontal="center"/>
    </xf>
    <xf numFmtId="0" fontId="23" fillId="0" borderId="0" xfId="0" applyFont="1" applyBorder="1" applyAlignment="1">
      <alignment/>
    </xf>
    <xf numFmtId="0" fontId="5" fillId="0" borderId="0" xfId="0" applyFont="1" applyBorder="1" applyAlignment="1">
      <alignment/>
    </xf>
    <xf numFmtId="0" fontId="24" fillId="0" borderId="0" xfId="0" applyFont="1" applyBorder="1" applyAlignment="1">
      <alignment horizontal="center"/>
    </xf>
    <xf numFmtId="0" fontId="39" fillId="0" borderId="0" xfId="0" applyFont="1" applyBorder="1" applyAlignment="1">
      <alignment horizontal="center"/>
    </xf>
    <xf numFmtId="0" fontId="25"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10" fillId="0" borderId="0" xfId="0" applyFont="1" applyBorder="1" applyAlignment="1">
      <alignment horizontal="right" vertical="center" wrapText="1" indent="1"/>
    </xf>
    <xf numFmtId="0" fontId="27" fillId="0" borderId="0" xfId="0" applyFont="1" applyBorder="1" applyAlignment="1">
      <alignment horizontal="left" vertical="center" wrapText="1" indent="1"/>
    </xf>
    <xf numFmtId="0" fontId="27" fillId="0" borderId="0" xfId="0" applyFont="1" applyBorder="1" applyAlignment="1">
      <alignment horizontal="center" vertical="center" wrapText="1"/>
    </xf>
    <xf numFmtId="0" fontId="29" fillId="0" borderId="0" xfId="0" applyFont="1" applyBorder="1" applyAlignment="1">
      <alignment horizontal="left" vertical="center" wrapText="1" indent="1"/>
    </xf>
    <xf numFmtId="14" fontId="30" fillId="0" borderId="0" xfId="0" applyNumberFormat="1" applyFont="1" applyBorder="1" applyAlignment="1">
      <alignment horizontal="left" vertical="center" wrapText="1" indent="1"/>
    </xf>
    <xf numFmtId="14" fontId="30" fillId="0" borderId="0" xfId="0" applyNumberFormat="1" applyFont="1" applyBorder="1" applyAlignment="1">
      <alignment horizontal="center" vertical="center" wrapText="1"/>
    </xf>
    <xf numFmtId="0" fontId="6" fillId="0" borderId="0" xfId="0" applyFont="1" applyBorder="1" applyAlignment="1">
      <alignment vertical="center"/>
    </xf>
    <xf numFmtId="0" fontId="47" fillId="0" borderId="4" xfId="0" applyFont="1" applyBorder="1" applyAlignment="1">
      <alignment horizontal="center" vertical="center"/>
    </xf>
    <xf numFmtId="0" fontId="45" fillId="0" borderId="0" xfId="0" applyFont="1" applyBorder="1" applyAlignment="1">
      <alignment horizontal="center" vertical="center" wrapText="1"/>
    </xf>
    <xf numFmtId="0" fontId="45" fillId="0" borderId="0" xfId="0" applyFont="1" applyBorder="1" applyAlignment="1">
      <alignment vertical="center"/>
    </xf>
    <xf numFmtId="0" fontId="45" fillId="0" borderId="0" xfId="0" applyFont="1" applyBorder="1" applyAlignment="1">
      <alignment/>
    </xf>
    <xf numFmtId="173" fontId="47" fillId="2" borderId="3" xfId="0" applyNumberFormat="1" applyFont="1" applyFill="1" applyBorder="1" applyAlignment="1">
      <alignment/>
    </xf>
    <xf numFmtId="44" fontId="47" fillId="0" borderId="3" xfId="15" applyNumberFormat="1" applyFont="1" applyBorder="1" applyAlignment="1">
      <alignment horizontal="center" vertical="center"/>
    </xf>
    <xf numFmtId="44" fontId="47" fillId="0" borderId="9" xfId="15" applyNumberFormat="1" applyFont="1" applyBorder="1" applyAlignment="1">
      <alignment horizontal="center" vertical="center"/>
    </xf>
    <xf numFmtId="44" fontId="47" fillId="0" borderId="4" xfId="15" applyNumberFormat="1" applyFont="1" applyBorder="1" applyAlignment="1">
      <alignment horizontal="center" vertical="center"/>
    </xf>
    <xf numFmtId="44" fontId="47" fillId="0" borderId="5" xfId="15" applyNumberFormat="1" applyFont="1" applyBorder="1" applyAlignment="1">
      <alignment horizontal="center" vertical="center"/>
    </xf>
    <xf numFmtId="172" fontId="45" fillId="0" borderId="0" xfId="0" applyNumberFormat="1" applyFont="1" applyBorder="1" applyAlignment="1">
      <alignment/>
    </xf>
    <xf numFmtId="0" fontId="32" fillId="2" borderId="10" xfId="0" applyFont="1" applyFill="1" applyBorder="1" applyAlignment="1">
      <alignment horizontal="center" vertical="center"/>
    </xf>
    <xf numFmtId="0" fontId="33" fillId="2" borderId="11" xfId="0" applyFont="1" applyFill="1" applyBorder="1" applyAlignment="1">
      <alignment horizontal="center" vertical="center"/>
    </xf>
    <xf numFmtId="0" fontId="13" fillId="2" borderId="12" xfId="0" applyFont="1" applyFill="1" applyBorder="1" applyAlignment="1">
      <alignment/>
    </xf>
    <xf numFmtId="0" fontId="33" fillId="2" borderId="13" xfId="0" applyFont="1" applyFill="1" applyBorder="1" applyAlignment="1">
      <alignment horizontal="center" vertical="center"/>
    </xf>
    <xf numFmtId="0" fontId="35" fillId="2" borderId="14" xfId="0" applyFont="1" applyFill="1" applyBorder="1" applyAlignment="1">
      <alignment horizontal="center" vertical="center"/>
    </xf>
    <xf numFmtId="0" fontId="35" fillId="2" borderId="15" xfId="0" applyFont="1" applyFill="1" applyBorder="1" applyAlignment="1">
      <alignment horizontal="center" vertical="center"/>
    </xf>
    <xf numFmtId="0" fontId="36" fillId="2" borderId="16" xfId="0" applyFont="1" applyFill="1" applyBorder="1" applyAlignment="1">
      <alignment horizontal="center"/>
    </xf>
    <xf numFmtId="0" fontId="16" fillId="2" borderId="17" xfId="0" applyFont="1" applyFill="1" applyBorder="1" applyAlignment="1">
      <alignment horizontal="center" vertical="center"/>
    </xf>
    <xf numFmtId="0" fontId="35" fillId="2" borderId="18" xfId="0" applyFont="1" applyFill="1" applyBorder="1" applyAlignment="1">
      <alignment horizontal="center" vertical="center"/>
    </xf>
    <xf numFmtId="0" fontId="36" fillId="2" borderId="19" xfId="0" applyFont="1" applyFill="1" applyBorder="1" applyAlignment="1">
      <alignment/>
    </xf>
    <xf numFmtId="172" fontId="50" fillId="0" borderId="20" xfId="0" applyNumberFormat="1" applyFont="1" applyBorder="1" applyAlignment="1">
      <alignment horizontal="center" vertical="center"/>
    </xf>
    <xf numFmtId="172" fontId="50" fillId="2" borderId="21" xfId="0" applyNumberFormat="1" applyFont="1" applyFill="1" applyBorder="1" applyAlignment="1">
      <alignment horizontal="center" vertical="center"/>
    </xf>
    <xf numFmtId="172" fontId="50" fillId="0" borderId="22" xfId="0" applyNumberFormat="1" applyFont="1" applyBorder="1" applyAlignment="1">
      <alignment horizontal="center" vertical="center"/>
    </xf>
    <xf numFmtId="172" fontId="50" fillId="0" borderId="23" xfId="0" applyNumberFormat="1" applyFont="1" applyBorder="1" applyAlignment="1">
      <alignment horizontal="center" vertical="center"/>
    </xf>
    <xf numFmtId="172" fontId="50" fillId="0" borderId="24" xfId="0" applyNumberFormat="1" applyFont="1" applyBorder="1" applyAlignment="1">
      <alignment horizontal="center" vertical="center"/>
    </xf>
    <xf numFmtId="172" fontId="50" fillId="0" borderId="25" xfId="0" applyNumberFormat="1" applyFont="1" applyBorder="1" applyAlignment="1">
      <alignment horizontal="center" vertical="center"/>
    </xf>
    <xf numFmtId="172" fontId="52" fillId="0" borderId="16" xfId="0" applyNumberFormat="1" applyFont="1" applyBorder="1" applyAlignment="1">
      <alignment horizontal="center" vertical="center"/>
    </xf>
    <xf numFmtId="172" fontId="50" fillId="0" borderId="26" xfId="0" applyNumberFormat="1" applyFont="1" applyBorder="1" applyAlignment="1">
      <alignment horizontal="center" vertical="center"/>
    </xf>
    <xf numFmtId="172" fontId="50" fillId="0" borderId="16" xfId="0" applyNumberFormat="1" applyFont="1" applyBorder="1" applyAlignment="1">
      <alignment horizontal="center" vertical="center"/>
    </xf>
    <xf numFmtId="172" fontId="50" fillId="0" borderId="21" xfId="0" applyNumberFormat="1" applyFont="1" applyBorder="1" applyAlignment="1">
      <alignment horizontal="center" vertical="center"/>
    </xf>
    <xf numFmtId="172" fontId="50" fillId="0" borderId="27" xfId="0" applyNumberFormat="1" applyFont="1" applyBorder="1" applyAlignment="1">
      <alignment horizontal="center" vertical="center"/>
    </xf>
    <xf numFmtId="172" fontId="50" fillId="0" borderId="23" xfId="0" applyNumberFormat="1" applyFont="1" applyBorder="1" applyAlignment="1">
      <alignment horizontal="center" vertical="center" wrapText="1"/>
    </xf>
    <xf numFmtId="172" fontId="50" fillId="0" borderId="16" xfId="0" applyNumberFormat="1" applyFont="1" applyBorder="1" applyAlignment="1">
      <alignment horizontal="center" vertical="center" wrapText="1"/>
    </xf>
    <xf numFmtId="172" fontId="50" fillId="0" borderId="28" xfId="0" applyNumberFormat="1" applyFont="1" applyBorder="1" applyAlignment="1">
      <alignment horizontal="center" vertical="center" wrapText="1"/>
    </xf>
    <xf numFmtId="172" fontId="50" fillId="0" borderId="22" xfId="0" applyNumberFormat="1" applyFont="1" applyBorder="1" applyAlignment="1">
      <alignment horizontal="center" vertical="center" wrapText="1"/>
    </xf>
    <xf numFmtId="172" fontId="50" fillId="0" borderId="26" xfId="0" applyNumberFormat="1" applyFont="1" applyBorder="1" applyAlignment="1">
      <alignment horizontal="center" vertical="center" wrapText="1"/>
    </xf>
    <xf numFmtId="172" fontId="50" fillId="0" borderId="29" xfId="0" applyNumberFormat="1" applyFont="1" applyBorder="1" applyAlignment="1">
      <alignment horizontal="center" vertical="center" wrapText="1"/>
    </xf>
    <xf numFmtId="172" fontId="50" fillId="0" borderId="15" xfId="0" applyNumberFormat="1" applyFont="1" applyBorder="1" applyAlignment="1">
      <alignment horizontal="center" vertical="center"/>
    </xf>
    <xf numFmtId="172" fontId="51" fillId="0" borderId="16" xfId="0" applyNumberFormat="1" applyFont="1" applyBorder="1" applyAlignment="1">
      <alignment horizontal="center" vertical="center"/>
    </xf>
    <xf numFmtId="172" fontId="50" fillId="0" borderId="25" xfId="0" applyNumberFormat="1" applyFont="1" applyBorder="1" applyAlignment="1">
      <alignment horizontal="center" vertical="center" wrapText="1"/>
    </xf>
    <xf numFmtId="172" fontId="50" fillId="0" borderId="29" xfId="0" applyNumberFormat="1" applyFont="1" applyBorder="1" applyAlignment="1">
      <alignment horizontal="center" vertical="center"/>
    </xf>
    <xf numFmtId="0" fontId="54" fillId="0" borderId="0" xfId="0" applyFont="1" applyBorder="1" applyAlignment="1">
      <alignment horizontal="center" vertical="center" wrapText="1"/>
    </xf>
    <xf numFmtId="173" fontId="31" fillId="2" borderId="30" xfId="0" applyNumberFormat="1" applyFont="1" applyFill="1" applyBorder="1" applyAlignment="1">
      <alignment horizontal="center"/>
    </xf>
    <xf numFmtId="0" fontId="5" fillId="2" borderId="30" xfId="0" applyFont="1" applyFill="1" applyBorder="1" applyAlignment="1">
      <alignment/>
    </xf>
    <xf numFmtId="173" fontId="31" fillId="2" borderId="30" xfId="0" applyNumberFormat="1" applyFont="1" applyFill="1" applyBorder="1" applyAlignment="1">
      <alignment horizontal="right"/>
    </xf>
    <xf numFmtId="0" fontId="5" fillId="2" borderId="31" xfId="0" applyFont="1" applyFill="1" applyBorder="1" applyAlignment="1">
      <alignment/>
    </xf>
    <xf numFmtId="173" fontId="31" fillId="2" borderId="31" xfId="0" applyNumberFormat="1" applyFont="1" applyFill="1" applyBorder="1" applyAlignment="1">
      <alignment horizontal="right"/>
    </xf>
    <xf numFmtId="49" fontId="31" fillId="2" borderId="31" xfId="0" applyNumberFormat="1" applyFont="1" applyFill="1" applyBorder="1" applyAlignment="1">
      <alignment horizontal="center"/>
    </xf>
    <xf numFmtId="0" fontId="5" fillId="2" borderId="32" xfId="0" applyFont="1" applyFill="1" applyBorder="1" applyAlignment="1">
      <alignment/>
    </xf>
    <xf numFmtId="173" fontId="31" fillId="2" borderId="32" xfId="0" applyNumberFormat="1" applyFont="1" applyFill="1" applyBorder="1" applyAlignment="1">
      <alignment horizontal="right"/>
    </xf>
    <xf numFmtId="0" fontId="53" fillId="2" borderId="18" xfId="0" applyFont="1" applyFill="1" applyBorder="1" applyAlignment="1">
      <alignment horizontal="center" vertical="center"/>
    </xf>
    <xf numFmtId="0" fontId="53" fillId="2" borderId="15" xfId="0" applyFont="1" applyFill="1" applyBorder="1" applyAlignment="1">
      <alignment horizontal="center" vertical="center"/>
    </xf>
    <xf numFmtId="0" fontId="53" fillId="2" borderId="17" xfId="0" applyFont="1" applyFill="1" applyBorder="1" applyAlignment="1">
      <alignment horizontal="center" vertical="center"/>
    </xf>
    <xf numFmtId="0" fontId="53" fillId="2" borderId="13" xfId="0" applyFont="1" applyFill="1" applyBorder="1" applyAlignment="1">
      <alignment horizontal="center" vertical="center"/>
    </xf>
    <xf numFmtId="0" fontId="57" fillId="0" borderId="0" xfId="0" applyFont="1" applyBorder="1" applyAlignment="1">
      <alignment horizontal="center" vertical="center" wrapText="1"/>
    </xf>
    <xf numFmtId="0" fontId="13" fillId="2" borderId="33" xfId="0" applyFont="1" applyFill="1" applyBorder="1" applyAlignment="1">
      <alignment/>
    </xf>
    <xf numFmtId="0" fontId="36" fillId="2" borderId="14" xfId="0" applyFont="1" applyFill="1" applyBorder="1" applyAlignment="1">
      <alignment/>
    </xf>
    <xf numFmtId="0" fontId="36" fillId="2" borderId="0" xfId="0" applyFont="1" applyFill="1" applyBorder="1" applyAlignment="1">
      <alignment/>
    </xf>
    <xf numFmtId="0" fontId="36" fillId="2" borderId="24" xfId="0" applyFont="1" applyFill="1" applyBorder="1" applyAlignment="1">
      <alignment horizontal="center"/>
    </xf>
    <xf numFmtId="0" fontId="57" fillId="2" borderId="0" xfId="0" applyFont="1" applyFill="1" applyBorder="1" applyAlignment="1">
      <alignment horizontal="center" vertical="center" wrapText="1"/>
    </xf>
    <xf numFmtId="172" fontId="58" fillId="2" borderId="30" xfId="0" applyNumberFormat="1" applyFont="1" applyFill="1" applyBorder="1" applyAlignment="1">
      <alignment horizontal="left"/>
    </xf>
    <xf numFmtId="172" fontId="58" fillId="2" borderId="34" xfId="0" applyNumberFormat="1" applyFont="1" applyFill="1" applyBorder="1" applyAlignment="1">
      <alignment horizontal="left"/>
    </xf>
    <xf numFmtId="172" fontId="58" fillId="2" borderId="35" xfId="0" applyNumberFormat="1" applyFont="1" applyFill="1" applyBorder="1" applyAlignment="1">
      <alignment horizontal="left"/>
    </xf>
    <xf numFmtId="0" fontId="54" fillId="0" borderId="36" xfId="0" applyFont="1" applyFill="1" applyBorder="1" applyAlignment="1">
      <alignment horizontal="left" vertical="center"/>
    </xf>
    <xf numFmtId="0" fontId="56" fillId="0" borderId="1" xfId="0" applyFont="1" applyFill="1" applyBorder="1" applyAlignment="1">
      <alignment horizontal="left" vertical="center"/>
    </xf>
    <xf numFmtId="172" fontId="59" fillId="0" borderId="14" xfId="0" applyNumberFormat="1" applyFont="1" applyBorder="1" applyAlignment="1">
      <alignment horizontal="right" vertical="center" indent="1"/>
    </xf>
    <xf numFmtId="172" fontId="40" fillId="0" borderId="18" xfId="0" applyNumberFormat="1" applyFont="1" applyBorder="1" applyAlignment="1">
      <alignment horizontal="right" vertical="center" indent="1"/>
    </xf>
    <xf numFmtId="172" fontId="60" fillId="0" borderId="20" xfId="0" applyNumberFormat="1" applyFont="1" applyBorder="1" applyAlignment="1">
      <alignment horizontal="center" vertical="center"/>
    </xf>
    <xf numFmtId="0" fontId="57" fillId="2" borderId="37" xfId="0" applyFont="1" applyFill="1" applyBorder="1" applyAlignment="1">
      <alignment/>
    </xf>
    <xf numFmtId="0" fontId="61" fillId="2" borderId="1" xfId="0" applyFont="1" applyFill="1" applyBorder="1" applyAlignment="1">
      <alignment/>
    </xf>
    <xf numFmtId="172" fontId="60" fillId="2" borderId="2" xfId="0" applyNumberFormat="1" applyFont="1" applyFill="1" applyBorder="1" applyAlignment="1">
      <alignment horizontal="right" vertical="center" indent="1"/>
    </xf>
    <xf numFmtId="172" fontId="60" fillId="2" borderId="38" xfId="0" applyNumberFormat="1" applyFont="1" applyFill="1" applyBorder="1" applyAlignment="1">
      <alignment horizontal="right" vertical="center" indent="1"/>
    </xf>
    <xf numFmtId="172" fontId="60" fillId="2" borderId="21" xfId="0" applyNumberFormat="1" applyFont="1" applyFill="1" applyBorder="1" applyAlignment="1">
      <alignment horizontal="center" vertical="center"/>
    </xf>
    <xf numFmtId="0" fontId="54" fillId="0" borderId="39" xfId="0" applyFont="1" applyFill="1" applyBorder="1" applyAlignment="1">
      <alignment horizontal="left" vertical="center" wrapText="1"/>
    </xf>
    <xf numFmtId="0" fontId="56" fillId="0" borderId="1" xfId="0" applyFont="1" applyFill="1" applyBorder="1" applyAlignment="1">
      <alignment horizontal="left" vertical="center" wrapText="1"/>
    </xf>
    <xf numFmtId="172" fontId="59" fillId="0" borderId="2" xfId="0" applyNumberFormat="1" applyFont="1" applyBorder="1" applyAlignment="1">
      <alignment horizontal="right" vertical="center" indent="1"/>
    </xf>
    <xf numFmtId="172" fontId="59" fillId="0" borderId="40" xfId="0" applyNumberFormat="1" applyFont="1" applyBorder="1" applyAlignment="1">
      <alignment horizontal="right" vertical="center" indent="1"/>
    </xf>
    <xf numFmtId="172" fontId="60" fillId="0" borderId="22" xfId="0" applyNumberFormat="1" applyFont="1" applyBorder="1" applyAlignment="1">
      <alignment horizontal="center" vertical="center"/>
    </xf>
    <xf numFmtId="0" fontId="54" fillId="0" borderId="41" xfId="0" applyFont="1" applyFill="1" applyBorder="1" applyAlignment="1">
      <alignment horizontal="left" vertical="center" wrapText="1"/>
    </xf>
    <xf numFmtId="0" fontId="56" fillId="0" borderId="42" xfId="0" applyFont="1" applyFill="1" applyBorder="1" applyAlignment="1">
      <alignment horizontal="left" vertical="center" wrapText="1"/>
    </xf>
    <xf numFmtId="172" fontId="40" fillId="0" borderId="43" xfId="0" applyNumberFormat="1" applyFont="1" applyBorder="1" applyAlignment="1">
      <alignment horizontal="right" vertical="center" indent="1"/>
    </xf>
    <xf numFmtId="172" fontId="40" fillId="0" borderId="44" xfId="0" applyNumberFormat="1" applyFont="1" applyBorder="1" applyAlignment="1">
      <alignment horizontal="right" vertical="center" indent="1"/>
    </xf>
    <xf numFmtId="172" fontId="60" fillId="0" borderId="23" xfId="0" applyNumberFormat="1" applyFont="1" applyBorder="1" applyAlignment="1">
      <alignment horizontal="center" vertical="center"/>
    </xf>
    <xf numFmtId="172" fontId="62" fillId="0" borderId="44" xfId="0" applyNumberFormat="1" applyFont="1" applyBorder="1" applyAlignment="1">
      <alignment horizontal="right" vertical="center" indent="1"/>
    </xf>
    <xf numFmtId="0" fontId="63" fillId="0" borderId="45" xfId="0" applyFont="1" applyFill="1" applyBorder="1" applyAlignment="1">
      <alignment horizontal="right" vertical="center" wrapText="1"/>
    </xf>
    <xf numFmtId="0" fontId="64" fillId="0" borderId="46" xfId="0" applyFont="1" applyFill="1" applyBorder="1" applyAlignment="1">
      <alignment horizontal="right" vertical="center" wrapText="1"/>
    </xf>
    <xf numFmtId="172" fontId="59" fillId="0" borderId="47" xfId="0" applyNumberFormat="1" applyFont="1" applyBorder="1" applyAlignment="1">
      <alignment horizontal="right" vertical="center" indent="1"/>
    </xf>
    <xf numFmtId="172" fontId="40" fillId="0" borderId="48" xfId="0" applyNumberFormat="1" applyFont="1" applyBorder="1" applyAlignment="1">
      <alignment horizontal="right" vertical="center" indent="1"/>
    </xf>
    <xf numFmtId="172" fontId="60" fillId="0" borderId="24" xfId="0" applyNumberFormat="1" applyFont="1" applyBorder="1" applyAlignment="1">
      <alignment horizontal="center" vertical="center"/>
    </xf>
    <xf numFmtId="0" fontId="54" fillId="0" borderId="49" xfId="0" applyFont="1" applyFill="1" applyBorder="1" applyAlignment="1">
      <alignment horizontal="left" vertical="center" wrapText="1"/>
    </xf>
    <xf numFmtId="0" fontId="63" fillId="0" borderId="50" xfId="0" applyFont="1" applyFill="1" applyBorder="1" applyAlignment="1">
      <alignment horizontal="right" vertical="center" wrapText="1"/>
    </xf>
    <xf numFmtId="172" fontId="59" fillId="0" borderId="51" xfId="0" applyNumberFormat="1" applyFont="1" applyBorder="1" applyAlignment="1">
      <alignment horizontal="right" vertical="center" indent="1"/>
    </xf>
    <xf numFmtId="172" fontId="40" fillId="0" borderId="52" xfId="0" applyNumberFormat="1" applyFont="1" applyBorder="1" applyAlignment="1">
      <alignment horizontal="right" vertical="center" indent="1"/>
    </xf>
    <xf numFmtId="172" fontId="60" fillId="0" borderId="25" xfId="0" applyNumberFormat="1" applyFont="1" applyBorder="1" applyAlignment="1">
      <alignment horizontal="center" vertical="center"/>
    </xf>
    <xf numFmtId="0" fontId="54" fillId="0" borderId="12" xfId="0" applyFont="1" applyFill="1" applyBorder="1" applyAlignment="1">
      <alignment horizontal="left" vertical="center" wrapText="1"/>
    </xf>
    <xf numFmtId="172" fontId="40" fillId="0" borderId="40" xfId="0" applyNumberFormat="1" applyFont="1" applyBorder="1" applyAlignment="1">
      <alignment horizontal="right" vertical="center" indent="1"/>
    </xf>
    <xf numFmtId="172" fontId="40" fillId="0" borderId="19" xfId="0" applyNumberFormat="1" applyFont="1" applyBorder="1" applyAlignment="1">
      <alignment horizontal="right" vertical="center" indent="1"/>
    </xf>
    <xf numFmtId="172" fontId="62" fillId="0" borderId="16" xfId="0" applyNumberFormat="1" applyFont="1" applyBorder="1" applyAlignment="1">
      <alignment horizontal="center" vertical="center"/>
    </xf>
    <xf numFmtId="172" fontId="62" fillId="0" borderId="19" xfId="0" applyNumberFormat="1" applyFont="1" applyBorder="1" applyAlignment="1">
      <alignment horizontal="right" vertical="center" indent="1"/>
    </xf>
    <xf numFmtId="0" fontId="63" fillId="0" borderId="53" xfId="0" applyFont="1" applyFill="1" applyBorder="1" applyAlignment="1">
      <alignment horizontal="right" vertical="center" wrapText="1"/>
    </xf>
    <xf numFmtId="172" fontId="59" fillId="0" borderId="54" xfId="0" applyNumberFormat="1" applyFont="1" applyBorder="1" applyAlignment="1">
      <alignment horizontal="right" vertical="center" indent="1"/>
    </xf>
    <xf numFmtId="172" fontId="60" fillId="0" borderId="26" xfId="0" applyNumberFormat="1" applyFont="1" applyBorder="1" applyAlignment="1">
      <alignment horizontal="center" vertical="center"/>
    </xf>
    <xf numFmtId="0" fontId="63" fillId="0" borderId="36" xfId="0" applyFont="1" applyFill="1" applyBorder="1" applyAlignment="1">
      <alignment horizontal="right" vertical="center" wrapText="1"/>
    </xf>
    <xf numFmtId="0" fontId="64" fillId="0" borderId="55" xfId="0" applyFont="1" applyFill="1" applyBorder="1" applyAlignment="1">
      <alignment horizontal="right" vertical="center" wrapText="1"/>
    </xf>
    <xf numFmtId="0" fontId="54" fillId="0" borderId="36" xfId="0" applyFont="1" applyBorder="1" applyAlignment="1">
      <alignment horizontal="left"/>
    </xf>
    <xf numFmtId="0" fontId="56" fillId="0" borderId="1" xfId="0" applyFont="1" applyBorder="1" applyAlignment="1">
      <alignment horizontal="left"/>
    </xf>
    <xf numFmtId="172" fontId="59" fillId="0" borderId="19" xfId="0" applyNumberFormat="1" applyFont="1" applyBorder="1" applyAlignment="1">
      <alignment horizontal="right" vertical="center" indent="1"/>
    </xf>
    <xf numFmtId="172" fontId="60" fillId="0" borderId="16" xfId="0" applyNumberFormat="1" applyFont="1" applyBorder="1" applyAlignment="1">
      <alignment horizontal="center" vertical="center"/>
    </xf>
    <xf numFmtId="49" fontId="56" fillId="0" borderId="12" xfId="0" applyNumberFormat="1" applyFont="1" applyFill="1" applyBorder="1" applyAlignment="1">
      <alignment horizontal="left" vertical="center" wrapText="1" indent="1"/>
    </xf>
    <xf numFmtId="49" fontId="56" fillId="0" borderId="55" xfId="0" applyNumberFormat="1" applyFont="1" applyFill="1" applyBorder="1" applyAlignment="1">
      <alignment horizontal="left" vertical="center" wrapText="1" indent="1"/>
    </xf>
    <xf numFmtId="0" fontId="56" fillId="0" borderId="12" xfId="0" applyFont="1" applyFill="1" applyBorder="1" applyAlignment="1">
      <alignment horizontal="left" vertical="center" wrapText="1" indent="1"/>
    </xf>
    <xf numFmtId="0" fontId="56" fillId="0" borderId="55" xfId="0" applyFont="1" applyFill="1" applyBorder="1" applyAlignment="1">
      <alignment horizontal="left" vertical="center" wrapText="1" indent="1"/>
    </xf>
    <xf numFmtId="0" fontId="56" fillId="0" borderId="37" xfId="0" applyFont="1" applyBorder="1" applyAlignment="1">
      <alignment horizontal="left" indent="1"/>
    </xf>
    <xf numFmtId="0" fontId="56" fillId="0" borderId="8" xfId="0" applyFont="1" applyBorder="1" applyAlignment="1">
      <alignment horizontal="left" indent="1"/>
    </xf>
    <xf numFmtId="172" fontId="59" fillId="0" borderId="38" xfId="0" applyNumberFormat="1" applyFont="1" applyBorder="1" applyAlignment="1">
      <alignment horizontal="right" vertical="center" indent="1"/>
    </xf>
    <xf numFmtId="172" fontId="60" fillId="0" borderId="21" xfId="0" applyNumberFormat="1" applyFont="1" applyBorder="1" applyAlignment="1">
      <alignment horizontal="center" vertical="center"/>
    </xf>
    <xf numFmtId="0" fontId="54" fillId="0" borderId="39" xfId="0" applyFont="1" applyBorder="1" applyAlignment="1">
      <alignment horizontal="left" wrapText="1"/>
    </xf>
    <xf numFmtId="0" fontId="56" fillId="0" borderId="42" xfId="0" applyFont="1" applyBorder="1" applyAlignment="1">
      <alignment horizontal="left" wrapText="1"/>
    </xf>
    <xf numFmtId="0" fontId="63" fillId="0" borderId="56" xfId="0" applyFont="1" applyFill="1" applyBorder="1" applyAlignment="1">
      <alignment horizontal="right" vertical="center" wrapText="1"/>
    </xf>
    <xf numFmtId="0" fontId="64" fillId="0" borderId="57" xfId="0" applyFont="1" applyFill="1" applyBorder="1" applyAlignment="1">
      <alignment horizontal="right" vertical="center" wrapText="1"/>
    </xf>
    <xf numFmtId="172" fontId="60" fillId="0" borderId="58" xfId="0" applyNumberFormat="1" applyFont="1" applyBorder="1" applyAlignment="1">
      <alignment horizontal="right" vertical="center" indent="1"/>
    </xf>
    <xf numFmtId="172" fontId="60" fillId="0" borderId="27" xfId="0" applyNumberFormat="1" applyFont="1" applyBorder="1" applyAlignment="1">
      <alignment horizontal="center" vertical="center"/>
    </xf>
    <xf numFmtId="0" fontId="63" fillId="0" borderId="12" xfId="0" applyFont="1" applyFill="1" applyBorder="1" applyAlignment="1">
      <alignment horizontal="right" vertical="center" wrapText="1"/>
    </xf>
    <xf numFmtId="172" fontId="60" fillId="0" borderId="38" xfId="0" applyNumberFormat="1" applyFont="1" applyBorder="1" applyAlignment="1">
      <alignment horizontal="right" vertical="center" indent="1"/>
    </xf>
    <xf numFmtId="172" fontId="60" fillId="0" borderId="19" xfId="0" applyNumberFormat="1" applyFont="1" applyBorder="1" applyAlignment="1">
      <alignment horizontal="right" vertical="center" indent="1"/>
    </xf>
    <xf numFmtId="172" fontId="59" fillId="0" borderId="43" xfId="0" applyNumberFormat="1" applyFont="1" applyBorder="1" applyAlignment="1">
      <alignment horizontal="right" vertical="center" wrapText="1" indent="1"/>
    </xf>
    <xf numFmtId="172" fontId="40" fillId="0" borderId="59" xfId="0" applyNumberFormat="1" applyFont="1" applyBorder="1" applyAlignment="1">
      <alignment horizontal="right" vertical="center" indent="1"/>
    </xf>
    <xf numFmtId="172" fontId="60" fillId="0" borderId="23" xfId="0" applyNumberFormat="1" applyFont="1" applyBorder="1" applyAlignment="1">
      <alignment horizontal="center" vertical="center" wrapText="1"/>
    </xf>
    <xf numFmtId="172" fontId="60" fillId="0" borderId="51" xfId="0" applyNumberFormat="1" applyFont="1" applyBorder="1" applyAlignment="1">
      <alignment horizontal="right" vertical="center" wrapText="1" indent="1"/>
    </xf>
    <xf numFmtId="172" fontId="40" fillId="0" borderId="25" xfId="0" applyNumberFormat="1" applyFont="1" applyBorder="1" applyAlignment="1">
      <alignment horizontal="center" vertical="center" wrapText="1"/>
    </xf>
    <xf numFmtId="0" fontId="56" fillId="0" borderId="12" xfId="0" applyFont="1" applyFill="1" applyBorder="1" applyAlignment="1">
      <alignment horizontal="left" vertical="center" wrapText="1"/>
    </xf>
    <xf numFmtId="172" fontId="59" fillId="0" borderId="40" xfId="0" applyNumberFormat="1" applyFont="1" applyBorder="1" applyAlignment="1">
      <alignment horizontal="right" vertical="center" wrapText="1" indent="1"/>
    </xf>
    <xf numFmtId="172" fontId="59" fillId="0" borderId="19" xfId="0" applyNumberFormat="1" applyFont="1" applyBorder="1" applyAlignment="1">
      <alignment horizontal="right" vertical="center" wrapText="1" indent="1"/>
    </xf>
    <xf numFmtId="172" fontId="60" fillId="0" borderId="16" xfId="0" applyNumberFormat="1" applyFont="1" applyBorder="1" applyAlignment="1">
      <alignment horizontal="center" vertical="center" wrapText="1"/>
    </xf>
    <xf numFmtId="0" fontId="64" fillId="0" borderId="60" xfId="0" applyFont="1" applyFill="1" applyBorder="1" applyAlignment="1">
      <alignment horizontal="right" vertical="center" wrapText="1"/>
    </xf>
    <xf numFmtId="172" fontId="60" fillId="0" borderId="47" xfId="0" applyNumberFormat="1" applyFont="1" applyBorder="1" applyAlignment="1">
      <alignment horizontal="right" vertical="center" wrapText="1" indent="1"/>
    </xf>
    <xf numFmtId="172" fontId="60" fillId="0" borderId="28" xfId="0" applyNumberFormat="1" applyFont="1" applyBorder="1" applyAlignment="1">
      <alignment horizontal="center" vertical="center" wrapText="1"/>
    </xf>
    <xf numFmtId="0" fontId="56" fillId="0" borderId="39" xfId="0" applyFont="1" applyFill="1" applyBorder="1" applyAlignment="1">
      <alignment horizontal="left" vertical="center" wrapText="1"/>
    </xf>
    <xf numFmtId="172" fontId="60" fillId="0" borderId="22" xfId="0" applyNumberFormat="1" applyFont="1" applyBorder="1" applyAlignment="1">
      <alignment horizontal="center" vertical="center" wrapText="1"/>
    </xf>
    <xf numFmtId="0" fontId="64" fillId="0" borderId="53" xfId="0" applyFont="1" applyFill="1" applyBorder="1" applyAlignment="1">
      <alignment horizontal="right" vertical="center" wrapText="1"/>
    </xf>
    <xf numFmtId="172" fontId="60" fillId="0" borderId="54" xfId="0" applyNumberFormat="1" applyFont="1" applyBorder="1" applyAlignment="1">
      <alignment horizontal="right" vertical="center" wrapText="1" indent="1"/>
    </xf>
    <xf numFmtId="172" fontId="60" fillId="0" borderId="26" xfId="0" applyNumberFormat="1" applyFont="1" applyBorder="1" applyAlignment="1">
      <alignment horizontal="center" vertical="center" wrapText="1"/>
    </xf>
    <xf numFmtId="172" fontId="59" fillId="0" borderId="43" xfId="0" applyNumberFormat="1" applyFont="1" applyBorder="1" applyAlignment="1">
      <alignment horizontal="right" vertical="center" indent="1"/>
    </xf>
    <xf numFmtId="172" fontId="60" fillId="0" borderId="47" xfId="0" applyNumberFormat="1" applyFont="1" applyBorder="1" applyAlignment="1">
      <alignment horizontal="right" vertical="center" indent="1"/>
    </xf>
    <xf numFmtId="172" fontId="60" fillId="0" borderId="61" xfId="0" applyNumberFormat="1" applyFont="1" applyBorder="1" applyAlignment="1">
      <alignment horizontal="right" vertical="center" indent="1"/>
    </xf>
    <xf numFmtId="172" fontId="60" fillId="0" borderId="29" xfId="0" applyNumberFormat="1" applyFont="1" applyBorder="1" applyAlignment="1">
      <alignment horizontal="center" vertical="center"/>
    </xf>
    <xf numFmtId="172" fontId="60" fillId="0" borderId="51" xfId="0" applyNumberFormat="1" applyFont="1" applyBorder="1" applyAlignment="1">
      <alignment horizontal="right" vertical="center" indent="1"/>
    </xf>
    <xf numFmtId="172" fontId="60" fillId="0" borderId="52" xfId="0" applyNumberFormat="1" applyFont="1" applyBorder="1" applyAlignment="1">
      <alignment horizontal="right" vertical="center" indent="1"/>
    </xf>
    <xf numFmtId="0" fontId="63" fillId="0" borderId="62" xfId="0" applyFont="1" applyFill="1" applyBorder="1" applyAlignment="1">
      <alignment horizontal="right" vertical="center" wrapText="1"/>
    </xf>
    <xf numFmtId="0" fontId="64" fillId="0" borderId="63" xfId="0" applyFont="1" applyFill="1" applyBorder="1" applyAlignment="1">
      <alignment horizontal="right" vertical="center" wrapText="1"/>
    </xf>
    <xf numFmtId="172" fontId="60" fillId="0" borderId="64" xfId="0" applyNumberFormat="1" applyFont="1" applyBorder="1" applyAlignment="1">
      <alignment horizontal="right" vertical="center" indent="1"/>
    </xf>
    <xf numFmtId="0" fontId="54" fillId="0" borderId="36" xfId="0" applyFont="1" applyFill="1" applyBorder="1" applyAlignment="1">
      <alignment horizontal="left" vertical="center" wrapText="1"/>
    </xf>
    <xf numFmtId="0" fontId="56" fillId="0" borderId="8" xfId="0" applyFont="1" applyFill="1" applyBorder="1" applyAlignment="1">
      <alignment horizontal="left" vertical="center" wrapText="1"/>
    </xf>
    <xf numFmtId="172" fontId="59" fillId="0" borderId="65" xfId="0" applyNumberFormat="1" applyFont="1" applyBorder="1" applyAlignment="1">
      <alignment horizontal="right" vertical="center" indent="1"/>
    </xf>
    <xf numFmtId="172" fontId="40" fillId="0" borderId="66" xfId="0" applyNumberFormat="1" applyFont="1" applyBorder="1" applyAlignment="1">
      <alignment horizontal="right" vertical="center" indent="1"/>
    </xf>
    <xf numFmtId="172" fontId="60" fillId="0" borderId="29" xfId="0" applyNumberFormat="1" applyFont="1" applyBorder="1" applyAlignment="1">
      <alignment horizontal="center" vertical="center" wrapText="1"/>
    </xf>
    <xf numFmtId="0" fontId="56" fillId="0" borderId="67" xfId="0" applyFont="1" applyFill="1" applyBorder="1" applyAlignment="1">
      <alignment horizontal="left" vertical="center" wrapText="1"/>
    </xf>
    <xf numFmtId="172" fontId="59" fillId="0" borderId="68" xfId="0" applyNumberFormat="1" applyFont="1" applyBorder="1" applyAlignment="1">
      <alignment horizontal="right" vertical="center" indent="1"/>
    </xf>
    <xf numFmtId="0" fontId="54" fillId="0" borderId="69" xfId="0" applyFont="1" applyFill="1" applyBorder="1" applyAlignment="1">
      <alignment horizontal="left" vertical="center" wrapText="1"/>
    </xf>
    <xf numFmtId="0" fontId="56" fillId="0" borderId="55" xfId="0" applyFont="1" applyFill="1" applyBorder="1" applyAlignment="1">
      <alignment horizontal="left" vertical="center" wrapText="1"/>
    </xf>
    <xf numFmtId="172" fontId="59" fillId="0" borderId="61" xfId="0" applyNumberFormat="1" applyFont="1" applyBorder="1" applyAlignment="1">
      <alignment horizontal="right" vertical="center" indent="1"/>
    </xf>
    <xf numFmtId="172" fontId="59" fillId="0" borderId="70" xfId="0" applyNumberFormat="1" applyFont="1" applyBorder="1" applyAlignment="1">
      <alignment horizontal="right" vertical="center" indent="1"/>
    </xf>
    <xf numFmtId="0" fontId="65" fillId="4" borderId="12" xfId="0" applyFont="1" applyFill="1" applyBorder="1" applyAlignment="1">
      <alignment horizontal="left" vertical="center" wrapText="1"/>
    </xf>
    <xf numFmtId="0" fontId="66" fillId="4" borderId="55" xfId="0" applyFont="1" applyFill="1" applyBorder="1" applyAlignment="1">
      <alignment horizontal="left" vertical="center" wrapText="1"/>
    </xf>
    <xf numFmtId="172" fontId="59" fillId="4" borderId="61" xfId="0" applyNumberFormat="1" applyFont="1" applyFill="1" applyBorder="1" applyAlignment="1">
      <alignment horizontal="right" vertical="center" indent="1"/>
    </xf>
    <xf numFmtId="172" fontId="59" fillId="4" borderId="71" xfId="0" applyNumberFormat="1" applyFont="1" applyFill="1" applyBorder="1" applyAlignment="1">
      <alignment horizontal="right" vertical="center" indent="1"/>
    </xf>
    <xf numFmtId="0" fontId="54" fillId="0" borderId="72" xfId="0" applyFont="1" applyFill="1" applyBorder="1" applyAlignment="1">
      <alignment horizontal="left" vertical="center" wrapText="1" indent="1"/>
    </xf>
    <xf numFmtId="172" fontId="40" fillId="0" borderId="70" xfId="0" applyNumberFormat="1" applyFont="1" applyBorder="1" applyAlignment="1">
      <alignment horizontal="right" vertical="center" indent="1"/>
    </xf>
    <xf numFmtId="172" fontId="59" fillId="4" borderId="19" xfId="0" applyNumberFormat="1" applyFont="1" applyFill="1" applyBorder="1" applyAlignment="1">
      <alignment horizontal="right" vertical="center" indent="1"/>
    </xf>
    <xf numFmtId="172" fontId="59" fillId="0" borderId="19" xfId="0" applyNumberFormat="1" applyFont="1" applyFill="1" applyBorder="1" applyAlignment="1">
      <alignment horizontal="right" vertical="center" indent="1"/>
    </xf>
    <xf numFmtId="0" fontId="54" fillId="0" borderId="12" xfId="0" applyFont="1" applyFill="1" applyBorder="1" applyAlignment="1">
      <alignment horizontal="left" vertical="center" wrapText="1" indent="1"/>
    </xf>
    <xf numFmtId="0" fontId="56" fillId="0" borderId="8" xfId="0" applyFont="1" applyFill="1" applyBorder="1" applyAlignment="1">
      <alignment horizontal="left" vertical="center" wrapText="1" indent="1"/>
    </xf>
    <xf numFmtId="172" fontId="59" fillId="0" borderId="73" xfId="0" applyNumberFormat="1" applyFont="1" applyBorder="1" applyAlignment="1">
      <alignment horizontal="right" vertical="center" indent="1"/>
    </xf>
    <xf numFmtId="49" fontId="54" fillId="0" borderId="72" xfId="0" applyNumberFormat="1" applyFont="1" applyFill="1" applyBorder="1" applyAlignment="1">
      <alignment horizontal="left" vertical="center" wrapText="1" indent="1"/>
    </xf>
    <xf numFmtId="172" fontId="40" fillId="0" borderId="74" xfId="0" applyNumberFormat="1" applyFont="1" applyBorder="1" applyAlignment="1">
      <alignment horizontal="right" vertical="center" indent="1"/>
    </xf>
    <xf numFmtId="172" fontId="60" fillId="0" borderId="15" xfId="0" applyNumberFormat="1" applyFont="1" applyBorder="1" applyAlignment="1">
      <alignment horizontal="center" vertical="center"/>
    </xf>
    <xf numFmtId="172" fontId="40" fillId="0" borderId="75" xfId="0" applyNumberFormat="1" applyFont="1" applyBorder="1" applyAlignment="1">
      <alignment horizontal="right" vertical="center" indent="1"/>
    </xf>
    <xf numFmtId="172" fontId="59" fillId="0" borderId="16" xfId="0" applyNumberFormat="1" applyFont="1" applyBorder="1" applyAlignment="1">
      <alignment horizontal="center" vertical="center"/>
    </xf>
    <xf numFmtId="0" fontId="56" fillId="0" borderId="12" xfId="0" applyFont="1" applyBorder="1" applyAlignment="1">
      <alignment horizontal="left" indent="1"/>
    </xf>
    <xf numFmtId="0" fontId="56" fillId="0" borderId="76" xfId="0" applyFont="1" applyFill="1" applyBorder="1" applyAlignment="1">
      <alignment horizontal="left" vertical="center" wrapText="1"/>
    </xf>
    <xf numFmtId="9" fontId="59" fillId="0" borderId="43" xfId="0" applyNumberFormat="1" applyFont="1" applyBorder="1" applyAlignment="1">
      <alignment horizontal="center" vertical="center" wrapText="1"/>
    </xf>
    <xf numFmtId="9" fontId="40" fillId="0" borderId="73" xfId="0" applyNumberFormat="1" applyFont="1" applyBorder="1" applyAlignment="1">
      <alignment horizontal="center" vertical="center" wrapText="1"/>
    </xf>
    <xf numFmtId="0" fontId="67" fillId="0" borderId="0" xfId="0" applyFont="1" applyBorder="1" applyAlignment="1">
      <alignment horizontal="left" vertical="center" wrapText="1"/>
    </xf>
    <xf numFmtId="0" fontId="34" fillId="0" borderId="0" xfId="0" applyFont="1" applyBorder="1" applyAlignment="1">
      <alignment/>
    </xf>
    <xf numFmtId="173" fontId="58" fillId="2" borderId="77" xfId="0" applyNumberFormat="1" applyFont="1" applyFill="1" applyBorder="1" applyAlignment="1">
      <alignment horizontal="center"/>
    </xf>
    <xf numFmtId="173" fontId="31" fillId="2" borderId="77" xfId="0" applyNumberFormat="1" applyFont="1" applyFill="1" applyBorder="1" applyAlignment="1">
      <alignment horizontal="center"/>
    </xf>
    <xf numFmtId="173" fontId="31" fillId="2" borderId="34" xfId="0" applyNumberFormat="1" applyFont="1" applyFill="1" applyBorder="1" applyAlignment="1">
      <alignment horizontal="right"/>
    </xf>
    <xf numFmtId="173" fontId="55" fillId="2" borderId="31" xfId="0" applyNumberFormat="1" applyFont="1" applyFill="1" applyBorder="1" applyAlignment="1">
      <alignment horizontal="right"/>
    </xf>
    <xf numFmtId="173" fontId="68" fillId="2" borderId="78" xfId="0" applyNumberFormat="1" applyFont="1" applyFill="1" applyBorder="1" applyAlignment="1">
      <alignment horizontal="right"/>
    </xf>
    <xf numFmtId="0" fontId="54" fillId="0" borderId="0" xfId="0" applyFont="1" applyBorder="1" applyAlignment="1">
      <alignment/>
    </xf>
    <xf numFmtId="172" fontId="40" fillId="0" borderId="70" xfId="0" applyNumberFormat="1" applyFont="1" applyFill="1" applyBorder="1" applyAlignment="1">
      <alignment horizontal="right" vertical="center" indent="1"/>
    </xf>
    <xf numFmtId="0" fontId="29" fillId="0" borderId="0" xfId="0" applyFont="1" applyBorder="1" applyAlignment="1">
      <alignment horizontal="center" vertical="center" wrapText="1"/>
    </xf>
    <xf numFmtId="0" fontId="6" fillId="0" borderId="0" xfId="0" applyFont="1" applyBorder="1" applyAlignment="1">
      <alignment horizontal="center" vertical="center" wrapText="1"/>
    </xf>
    <xf numFmtId="3" fontId="6" fillId="0" borderId="0" xfId="0" applyNumberFormat="1" applyFont="1" applyAlignment="1">
      <alignment horizontal="left" vertical="center" wrapText="1"/>
    </xf>
    <xf numFmtId="0" fontId="15" fillId="0" borderId="0" xfId="0" applyFont="1" applyFill="1" applyBorder="1" applyAlignment="1">
      <alignment horizontal="center"/>
    </xf>
    <xf numFmtId="0" fontId="6" fillId="0" borderId="0" xfId="0" applyFont="1" applyFill="1" applyBorder="1" applyAlignment="1">
      <alignment/>
    </xf>
    <xf numFmtId="0" fontId="5" fillId="0" borderId="0" xfId="0" applyFont="1" applyAlignment="1">
      <alignment horizontal="justify" vertical="top" wrapText="1"/>
    </xf>
    <xf numFmtId="0" fontId="5" fillId="0" borderId="0" xfId="0" applyFont="1" applyAlignment="1">
      <alignment horizontal="justify" wrapText="1"/>
    </xf>
    <xf numFmtId="0" fontId="42" fillId="0" borderId="0" xfId="0" applyFont="1" applyAlignment="1">
      <alignment horizontal="left" vertical="top" indent="1"/>
    </xf>
    <xf numFmtId="0" fontId="42" fillId="0" borderId="0" xfId="0" applyFont="1" applyAlignment="1">
      <alignment horizontal="left" vertical="top" wrapText="1" indent="1"/>
    </xf>
    <xf numFmtId="0" fontId="6" fillId="0" borderId="0" xfId="0" applyFont="1" applyAlignment="1">
      <alignment vertical="top"/>
    </xf>
    <xf numFmtId="0" fontId="9" fillId="0" borderId="0" xfId="0" applyFont="1" applyAlignment="1">
      <alignment horizontal="justify" vertical="top" wrapText="1"/>
    </xf>
    <xf numFmtId="0" fontId="14" fillId="0" borderId="0" xfId="0" applyFont="1" applyAlignment="1">
      <alignment horizontal="justify" vertical="top" wrapText="1"/>
    </xf>
    <xf numFmtId="0" fontId="41" fillId="0" borderId="0" xfId="0" applyFont="1" applyAlignment="1">
      <alignment horizontal="center" vertical="center"/>
    </xf>
    <xf numFmtId="0" fontId="39" fillId="0" borderId="0" xfId="0" applyFont="1" applyAlignment="1">
      <alignment/>
    </xf>
    <xf numFmtId="0" fontId="54" fillId="0" borderId="0" xfId="0" applyFont="1" applyFill="1" applyBorder="1" applyAlignment="1">
      <alignment horizontal="left" vertical="center" wrapText="1"/>
    </xf>
    <xf numFmtId="0" fontId="57" fillId="0" borderId="0" xfId="0" applyFont="1" applyBorder="1" applyAlignment="1">
      <alignment vertical="center"/>
    </xf>
    <xf numFmtId="44" fontId="38" fillId="0" borderId="9" xfId="15" applyNumberFormat="1" applyFont="1" applyBorder="1" applyAlignment="1">
      <alignment horizontal="center" vertical="center"/>
    </xf>
    <xf numFmtId="44" fontId="38" fillId="0" borderId="5" xfId="15" applyNumberFormat="1" applyFont="1" applyBorder="1" applyAlignment="1">
      <alignment horizontal="center" vertical="center"/>
    </xf>
    <xf numFmtId="0" fontId="37" fillId="0" borderId="0" xfId="0" applyFont="1" applyFill="1" applyBorder="1" applyAlignment="1">
      <alignment horizontal="left" vertical="center" wrapText="1"/>
    </xf>
    <xf numFmtId="0" fontId="6" fillId="0" borderId="0" xfId="0" applyFont="1" applyBorder="1" applyAlignment="1">
      <alignment vertical="center"/>
    </xf>
    <xf numFmtId="49" fontId="68" fillId="2" borderId="34" xfId="0" applyNumberFormat="1" applyFont="1" applyFill="1" applyBorder="1" applyAlignment="1">
      <alignment horizontal="center"/>
    </xf>
    <xf numFmtId="0" fontId="69" fillId="0" borderId="31" xfId="0" applyFont="1" applyBorder="1" applyAlignment="1">
      <alignment horizontal="center"/>
    </xf>
    <xf numFmtId="0" fontId="69" fillId="0" borderId="78" xfId="0" applyFont="1" applyBorder="1" applyAlignment="1">
      <alignment horizontal="center"/>
    </xf>
    <xf numFmtId="44" fontId="47" fillId="0" borderId="9" xfId="15" applyNumberFormat="1" applyFont="1" applyBorder="1" applyAlignment="1">
      <alignment horizontal="center" vertical="center"/>
    </xf>
    <xf numFmtId="44" fontId="47" fillId="0" borderId="5" xfId="15" applyNumberFormat="1" applyFont="1" applyBorder="1" applyAlignment="1">
      <alignment horizontal="center" vertical="center"/>
    </xf>
    <xf numFmtId="0" fontId="54" fillId="2" borderId="79" xfId="0" applyFont="1" applyFill="1" applyBorder="1" applyAlignment="1">
      <alignment horizontal="center" vertical="center"/>
    </xf>
    <xf numFmtId="0" fontId="56" fillId="2" borderId="80" xfId="0" applyFont="1" applyFill="1" applyBorder="1" applyAlignment="1">
      <alignment horizontal="center" vertical="center"/>
    </xf>
    <xf numFmtId="172" fontId="44" fillId="3" borderId="81" xfId="0" applyNumberFormat="1" applyFont="1" applyFill="1" applyBorder="1" applyAlignment="1">
      <alignment horizontal="center" vertical="center"/>
    </xf>
    <xf numFmtId="0" fontId="46" fillId="3" borderId="5" xfId="0" applyFont="1" applyFill="1" applyBorder="1" applyAlignment="1">
      <alignment horizontal="center" vertical="center"/>
    </xf>
    <xf numFmtId="0" fontId="47" fillId="0" borderId="4" xfId="0" applyFont="1" applyBorder="1" applyAlignment="1">
      <alignment horizontal="center" vertical="center"/>
    </xf>
    <xf numFmtId="0" fontId="47" fillId="0" borderId="5" xfId="0" applyFont="1" applyBorder="1" applyAlignment="1">
      <alignment horizontal="center" vertical="center"/>
    </xf>
    <xf numFmtId="172" fontId="44" fillId="3" borderId="4" xfId="0" applyNumberFormat="1" applyFont="1" applyFill="1" applyBorder="1" applyAlignment="1">
      <alignment horizontal="center" vertical="center"/>
    </xf>
    <xf numFmtId="0" fontId="21" fillId="0" borderId="0" xfId="0" applyFont="1" applyBorder="1" applyAlignment="1">
      <alignment horizontal="center"/>
    </xf>
    <xf numFmtId="0" fontId="6" fillId="0" borderId="0" xfId="0" applyFont="1" applyBorder="1" applyAlignment="1">
      <alignment horizontal="center"/>
    </xf>
    <xf numFmtId="0" fontId="24" fillId="0" borderId="0" xfId="0" applyFont="1" applyBorder="1" applyAlignment="1">
      <alignment horizontal="center"/>
    </xf>
    <xf numFmtId="0" fontId="67" fillId="0" borderId="0" xfId="0" applyFont="1" applyBorder="1" applyAlignment="1">
      <alignment horizontal="left" vertical="center" wrapText="1"/>
    </xf>
    <xf numFmtId="0" fontId="13" fillId="0" borderId="0" xfId="0" applyFont="1" applyAlignment="1">
      <alignment wrapText="1"/>
    </xf>
    <xf numFmtId="0" fontId="9" fillId="0" borderId="0" xfId="0" applyFont="1" applyAlignment="1">
      <alignment/>
    </xf>
    <xf numFmtId="0" fontId="43" fillId="0" borderId="0" xfId="0" applyFont="1" applyAlignment="1">
      <alignment horizontal="left" vertical="top" wrapText="1" indent="1"/>
    </xf>
    <xf numFmtId="0" fontId="8" fillId="0" borderId="0" xfId="0" applyFont="1" applyAlignment="1">
      <alignment horizontal="left" vertical="top" wrapText="1" indent="1"/>
    </xf>
    <xf numFmtId="3" fontId="9" fillId="0" borderId="0" xfId="0" applyNumberFormat="1" applyFont="1" applyAlignment="1">
      <alignment horizontal="left" vertical="center" wrapText="1"/>
    </xf>
    <xf numFmtId="3" fontId="9" fillId="0" borderId="0" xfId="0" applyNumberFormat="1" applyFont="1" applyAlignment="1">
      <alignment horizontal="justify" vertical="top" wrapText="1"/>
    </xf>
    <xf numFmtId="0" fontId="18" fillId="0" borderId="0" xfId="0" applyFont="1" applyFill="1" applyBorder="1" applyAlignment="1">
      <alignment horizontal="left" wrapText="1" indent="1"/>
    </xf>
    <xf numFmtId="0" fontId="6" fillId="0" borderId="0" xfId="0" applyFont="1" applyAlignment="1">
      <alignment wrapText="1"/>
    </xf>
    <xf numFmtId="0" fontId="16" fillId="0" borderId="0" xfId="0" applyFont="1" applyFill="1" applyBorder="1" applyAlignment="1">
      <alignment horizontal="center" wrapText="1"/>
    </xf>
    <xf numFmtId="0" fontId="9" fillId="0" borderId="0" xfId="0" applyFont="1" applyFill="1" applyBorder="1" applyAlignment="1">
      <alignment wrapText="1"/>
    </xf>
    <xf numFmtId="0" fontId="19" fillId="0" borderId="0" xfId="0" applyFont="1" applyFill="1" applyBorder="1" applyAlignment="1">
      <alignment horizontal="left" wrapText="1" indent="1"/>
    </xf>
    <xf numFmtId="0" fontId="6" fillId="0" borderId="0" xfId="0" applyFont="1" applyFill="1" applyBorder="1" applyAlignment="1">
      <alignment horizontal="left" indent="1"/>
    </xf>
    <xf numFmtId="0" fontId="17" fillId="0" borderId="0" xfId="0" applyFont="1" applyFill="1" applyBorder="1" applyAlignment="1">
      <alignment horizontal="center" wrapText="1"/>
    </xf>
    <xf numFmtId="0" fontId="48" fillId="0" borderId="0" xfId="0" applyFont="1" applyAlignment="1">
      <alignment horizontal="left" vertical="top" wrapText="1" indent="1"/>
    </xf>
    <xf numFmtId="0" fontId="49" fillId="0" borderId="0" xfId="0" applyFont="1" applyAlignment="1">
      <alignment horizontal="justify" vertical="top" wrapText="1"/>
    </xf>
    <xf numFmtId="0" fontId="34" fillId="0" borderId="0" xfId="0" applyFont="1" applyAlignment="1">
      <alignment horizontal="justify" vertical="top" wrapText="1"/>
    </xf>
    <xf numFmtId="0" fontId="6" fillId="0" borderId="0" xfId="0" applyFont="1" applyAlignment="1">
      <alignment horizontal="justify" vertical="top" wrapText="1"/>
    </xf>
    <xf numFmtId="0" fontId="6" fillId="0" borderId="0" xfId="0" applyFont="1" applyAlignment="1">
      <alignment horizontal="justify" wrapText="1"/>
    </xf>
    <xf numFmtId="0" fontId="12" fillId="0" borderId="0" xfId="0" applyFont="1" applyAlignment="1">
      <alignment horizontal="justify" vertical="top" wrapText="1"/>
    </xf>
    <xf numFmtId="0" fontId="15" fillId="0" borderId="0" xfId="0" applyFont="1" applyFill="1" applyBorder="1" applyAlignment="1">
      <alignment horizontal="left" vertical="top" indent="1"/>
    </xf>
    <xf numFmtId="0" fontId="12" fillId="0" borderId="0" xfId="0" applyNumberFormat="1" applyFont="1" applyAlignment="1">
      <alignment horizontal="justify" vertical="top" wrapText="1"/>
    </xf>
  </cellXfs>
  <cellStyles count="9">
    <cellStyle name="Normal" xfId="0"/>
    <cellStyle name="Comma" xfId="15"/>
    <cellStyle name="Comma [0]" xfId="16"/>
    <cellStyle name="Hyperlink" xfId="17"/>
    <cellStyle name="Normal_DEFCON"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5</xdr:row>
      <xdr:rowOff>285750</xdr:rowOff>
    </xdr:from>
    <xdr:to>
      <xdr:col>9</xdr:col>
      <xdr:colOff>1905000</xdr:colOff>
      <xdr:row>10</xdr:row>
      <xdr:rowOff>114300</xdr:rowOff>
    </xdr:to>
    <xdr:pic>
      <xdr:nvPicPr>
        <xdr:cNvPr id="1" name="Picture 3"/>
        <xdr:cNvPicPr preferRelativeResize="1">
          <a:picLocks noChangeAspect="1"/>
        </xdr:cNvPicPr>
      </xdr:nvPicPr>
      <xdr:blipFill>
        <a:blip r:embed="rId1"/>
        <a:stretch>
          <a:fillRect/>
        </a:stretch>
      </xdr:blipFill>
      <xdr:spPr>
        <a:xfrm>
          <a:off x="15087600" y="571500"/>
          <a:ext cx="1600200" cy="962025"/>
        </a:xfrm>
        <a:prstGeom prst="rect">
          <a:avLst/>
        </a:prstGeom>
        <a:solidFill>
          <a:srgbClr val="008000"/>
        </a:solidFill>
        <a:ln w="9525" cmpd="sng">
          <a:noFill/>
        </a:ln>
      </xdr:spPr>
    </xdr:pic>
    <xdr:clientData/>
  </xdr:twoCellAnchor>
  <xdr:twoCellAnchor>
    <xdr:from>
      <xdr:col>8</xdr:col>
      <xdr:colOff>28575</xdr:colOff>
      <xdr:row>5</xdr:row>
      <xdr:rowOff>333375</xdr:rowOff>
    </xdr:from>
    <xdr:to>
      <xdr:col>8</xdr:col>
      <xdr:colOff>1905000</xdr:colOff>
      <xdr:row>10</xdr:row>
      <xdr:rowOff>19050</xdr:rowOff>
    </xdr:to>
    <xdr:pic>
      <xdr:nvPicPr>
        <xdr:cNvPr id="2" name="Picture 5"/>
        <xdr:cNvPicPr preferRelativeResize="1">
          <a:picLocks noChangeAspect="1"/>
        </xdr:cNvPicPr>
      </xdr:nvPicPr>
      <xdr:blipFill>
        <a:blip r:embed="rId2"/>
        <a:stretch>
          <a:fillRect/>
        </a:stretch>
      </xdr:blipFill>
      <xdr:spPr>
        <a:xfrm>
          <a:off x="12706350" y="619125"/>
          <a:ext cx="18764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5010150</xdr:colOff>
      <xdr:row>0</xdr:row>
      <xdr:rowOff>28575</xdr:rowOff>
    </xdr:from>
    <xdr:to>
      <xdr:col>6</xdr:col>
      <xdr:colOff>6191250</xdr:colOff>
      <xdr:row>4</xdr:row>
      <xdr:rowOff>114300</xdr:rowOff>
    </xdr:to>
    <xdr:pic>
      <xdr:nvPicPr>
        <xdr:cNvPr id="1" name="Picture 2"/>
        <xdr:cNvPicPr preferRelativeResize="1">
          <a:picLocks noChangeAspect="1"/>
        </xdr:cNvPicPr>
      </xdr:nvPicPr>
      <xdr:blipFill>
        <a:blip r:embed="rId1"/>
        <a:stretch>
          <a:fillRect/>
        </a:stretch>
      </xdr:blipFill>
      <xdr:spPr>
        <a:xfrm>
          <a:off x="12649200" y="28575"/>
          <a:ext cx="1171575" cy="733425"/>
        </a:xfrm>
        <a:prstGeom prst="rect">
          <a:avLst/>
        </a:prstGeom>
        <a:noFill/>
        <a:ln w="9525" cmpd="sng">
          <a:noFill/>
        </a:ln>
      </xdr:spPr>
    </xdr:pic>
    <xdr:clientData/>
  </xdr:twoCellAnchor>
  <xdr:twoCellAnchor>
    <xdr:from>
      <xdr:col>6</xdr:col>
      <xdr:colOff>2924175</xdr:colOff>
      <xdr:row>0</xdr:row>
      <xdr:rowOff>0</xdr:rowOff>
    </xdr:from>
    <xdr:to>
      <xdr:col>6</xdr:col>
      <xdr:colOff>4800600</xdr:colOff>
      <xdr:row>4</xdr:row>
      <xdr:rowOff>171450</xdr:rowOff>
    </xdr:to>
    <xdr:pic>
      <xdr:nvPicPr>
        <xdr:cNvPr id="2" name="Picture 3"/>
        <xdr:cNvPicPr preferRelativeResize="1">
          <a:picLocks noChangeAspect="1"/>
        </xdr:cNvPicPr>
      </xdr:nvPicPr>
      <xdr:blipFill>
        <a:blip r:embed="rId2"/>
        <a:stretch>
          <a:fillRect/>
        </a:stretch>
      </xdr:blipFill>
      <xdr:spPr>
        <a:xfrm>
          <a:off x="10563225" y="0"/>
          <a:ext cx="1866900" cy="819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ROPOZYCJE\Oferty\1%20Tabele%20sta&#322;a%20sum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ferty\LIFE\Poland%20GQS%20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E"/>
      <sheetName val="COVER"/>
      <sheetName val="TAB POL"/>
      <sheetName val="KALKULACJA DD"/>
      <sheetName val="CONTR (1)"/>
      <sheetName val="CONTR (2)"/>
      <sheetName val="COVER ANG"/>
      <sheetName val="TAB POL ANG"/>
      <sheetName val="CONTR (1) ANG"/>
      <sheetName val="CONTR (2) ANG"/>
      <sheetName val="CALC 12"/>
      <sheetName val="CALC 4,2,1"/>
    </sheetNames>
    <sheetDataSet>
      <sheetData sheetId="2">
        <row r="1">
          <cell r="A1" t="str">
            <v>Data przygotowania oferty:</v>
          </cell>
          <cell r="D1">
            <v>36976</v>
          </cell>
        </row>
        <row r="4">
          <cell r="A4" t="str">
            <v>GRUPOWE UBEZPIECZENIE NA ŻYCIE Z FUNDUSZEM INWESTYCYJNYM</v>
          </cell>
        </row>
        <row r="5">
          <cell r="G5" t="str">
            <v>OFERTA PRZYGOTOWANA DLA:</v>
          </cell>
        </row>
        <row r="6">
          <cell r="A6" t="str">
            <v/>
          </cell>
        </row>
        <row r="7">
          <cell r="A7">
            <v>0</v>
          </cell>
        </row>
        <row r="9">
          <cell r="A9" t="str">
            <v>SUMA UBEZPIECZENIA:</v>
          </cell>
          <cell r="F9">
            <v>1000</v>
          </cell>
        </row>
        <row r="11">
          <cell r="A11" t="str">
            <v>ZAKRES UBEZPIECZENIA</v>
          </cell>
          <cell r="F11" t="str">
            <v>ŚWIADCZENIE</v>
          </cell>
          <cell r="J11" t="str">
            <v>SKŁADKA MIESIĘCZNA</v>
          </cell>
        </row>
        <row r="13">
          <cell r="A13" t="str">
            <v>GRUPOWE UBEZPIECZENIE NA ŻYCIE</v>
          </cell>
        </row>
        <row r="14">
          <cell r="A14" t="str">
            <v>ŚMIERĆ Z DOWOLNEJ PRZYCZYNY</v>
          </cell>
          <cell r="F14">
            <v>1000</v>
          </cell>
          <cell r="J14">
            <v>1.37</v>
          </cell>
        </row>
        <row r="17">
          <cell r="A17" t="str">
            <v>GRUPOWE UBEZPIECZENIE NA WYPADEK ŚMIERCI NA SKUTEK NIESZCZĘŚLIWEGO WYPADKU</v>
          </cell>
        </row>
        <row r="18">
          <cell r="A18" t="str">
            <v>ŚMIERĆ NA SKUTEK NW  (świadczenie łączne)</v>
          </cell>
          <cell r="F18">
            <v>2000</v>
          </cell>
          <cell r="J18">
            <v>0.11</v>
          </cell>
        </row>
        <row r="21">
          <cell r="A21" t="str">
            <v>GRUPOWE UBEZPIECZENIE NA WYPADEK TRWAŁEGO INWALIDZTWA NA SKUTEK NIESZCZĘŚLIWEGO WYPADKU</v>
          </cell>
        </row>
        <row r="22">
          <cell r="A22" t="str">
            <v>TRWAŁE INWALIDZTWO (CAŁKOWITE LUB CZĘŚCIOWE) NA SKUTEK NW</v>
          </cell>
          <cell r="F22">
            <v>1000</v>
          </cell>
          <cell r="J22">
            <v>0.11</v>
          </cell>
        </row>
        <row r="26">
          <cell r="A26" t="str">
            <v>GRUPOWE UBEZPIECZNIE RODZINNE NA ŻYCIE</v>
          </cell>
        </row>
        <row r="27">
          <cell r="A27" t="str">
            <v>ŚMIERĆ WSPÓŁMAŁŻONKA Z DOWOLNEJ PRZYCZYNY</v>
          </cell>
          <cell r="F27">
            <v>500</v>
          </cell>
          <cell r="J27">
            <v>0</v>
          </cell>
        </row>
        <row r="28">
          <cell r="A28" t="str">
            <v>ŚMIERĆ DZIECKA Z DOWOLNEJ PRZYCZYNY</v>
          </cell>
          <cell r="F28">
            <v>250</v>
          </cell>
          <cell r="J28">
            <v>0</v>
          </cell>
        </row>
        <row r="59">
          <cell r="A59" t="str">
            <v>LICZBA OSÓB</v>
          </cell>
          <cell r="F59">
            <v>56</v>
          </cell>
        </row>
        <row r="60">
          <cell r="A60" t="str">
            <v>SKŁADKA MIESIĘCZNA RAZEM ZA PRACOWNIKA</v>
          </cell>
          <cell r="F60">
            <v>1.59</v>
          </cell>
        </row>
        <row r="61">
          <cell r="A61" t="str">
            <v>SKŁADKA MIESIĘCZNA RAZEM ZA GRUPĘ</v>
          </cell>
          <cell r="F61">
            <v>89.04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Design"/>
      <sheetName val="Census Input"/>
      <sheetName val="Census Output"/>
      <sheetName val="Census Rates"/>
      <sheetName val="Mortality"/>
      <sheetName val="Tables"/>
      <sheetName val="Scope of coverage.pol"/>
      <sheetName val="Scope of coverage.new"/>
      <sheetName val="Scope of coverage.eng"/>
      <sheetName val="QA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W117"/>
  <sheetViews>
    <sheetView view="pageBreakPreview" zoomScale="60" zoomScaleNormal="50" workbookViewId="0" topLeftCell="A1">
      <selection activeCell="I104" sqref="I104"/>
    </sheetView>
  </sheetViews>
  <sheetFormatPr defaultColWidth="9.00390625" defaultRowHeight="12.75"/>
  <cols>
    <col min="1" max="1" width="109.375" style="44" customWidth="1"/>
    <col min="2" max="2" width="11.625" style="44" hidden="1" customWidth="1"/>
    <col min="3" max="5" width="29.375" style="44" hidden="1" customWidth="1"/>
    <col min="6" max="6" width="28.00390625" style="44" customWidth="1"/>
    <col min="7" max="7" width="29.00390625" style="44" customWidth="1"/>
    <col min="8" max="8" width="42.00390625" style="44" hidden="1" customWidth="1"/>
    <col min="9" max="9" width="27.625" style="44" customWidth="1"/>
    <col min="10" max="10" width="30.625" style="45" customWidth="1"/>
    <col min="11" max="11" width="0.12890625" style="44" hidden="1" customWidth="1"/>
    <col min="12" max="12" width="9.625" style="44" customWidth="1"/>
    <col min="13" max="13" width="20.75390625" style="44" hidden="1" customWidth="1"/>
    <col min="14" max="24" width="9.125" style="44" customWidth="1"/>
    <col min="25" max="25" width="10.375" style="44" hidden="1" customWidth="1"/>
    <col min="26" max="26" width="0" style="44" hidden="1" customWidth="1"/>
    <col min="27" max="16384" width="9.125" style="44" customWidth="1"/>
  </cols>
  <sheetData>
    <row r="1" ht="6" customHeight="1"/>
    <row r="2" ht="1.5" customHeight="1"/>
    <row r="3" spans="1:13" ht="15" customHeight="1">
      <c r="A3" s="50"/>
      <c r="B3" s="50"/>
      <c r="C3" s="50"/>
      <c r="D3" s="50"/>
      <c r="E3" s="50"/>
      <c r="F3" s="50"/>
      <c r="G3" s="50"/>
      <c r="H3" s="50"/>
      <c r="I3" s="50"/>
      <c r="J3" s="51"/>
      <c r="K3" s="50"/>
      <c r="L3" s="50"/>
      <c r="M3" s="50"/>
    </row>
    <row r="4" spans="1:13" s="54" customFormat="1" ht="26.25" customHeight="1" hidden="1">
      <c r="A4" s="289" t="s">
        <v>118</v>
      </c>
      <c r="B4" s="289"/>
      <c r="C4" s="289"/>
      <c r="D4" s="289"/>
      <c r="E4" s="289"/>
      <c r="F4" s="289"/>
      <c r="G4" s="289"/>
      <c r="H4" s="289"/>
      <c r="I4" s="290"/>
      <c r="J4" s="290"/>
      <c r="K4" s="290"/>
      <c r="L4" s="52"/>
      <c r="M4" s="53"/>
    </row>
    <row r="5" spans="1:13" s="54" customFormat="1" ht="23.25" customHeight="1" hidden="1">
      <c r="A5" s="291" t="s">
        <v>23</v>
      </c>
      <c r="B5" s="291"/>
      <c r="C5" s="291"/>
      <c r="D5" s="291"/>
      <c r="E5" s="291"/>
      <c r="F5" s="291"/>
      <c r="G5" s="291"/>
      <c r="H5" s="291"/>
      <c r="I5" s="291"/>
      <c r="J5" s="291"/>
      <c r="K5" s="291"/>
      <c r="L5" s="55"/>
      <c r="M5" s="55"/>
    </row>
    <row r="6" spans="1:13" s="54" customFormat="1" ht="47.25" customHeight="1">
      <c r="A6" s="55"/>
      <c r="B6" s="55"/>
      <c r="C6" s="55"/>
      <c r="D6" s="55"/>
      <c r="E6" s="55"/>
      <c r="F6" s="55"/>
      <c r="G6" s="55"/>
      <c r="H6" s="55"/>
      <c r="I6" s="55"/>
      <c r="J6" s="56"/>
      <c r="K6" s="55"/>
      <c r="L6" s="55"/>
      <c r="M6" s="55"/>
    </row>
    <row r="7" spans="1:13" s="54" customFormat="1" ht="10.5" customHeight="1">
      <c r="A7" s="55"/>
      <c r="B7" s="55"/>
      <c r="C7" s="55"/>
      <c r="D7" s="55"/>
      <c r="E7" s="55"/>
      <c r="F7" s="55"/>
      <c r="G7" s="55"/>
      <c r="H7" s="55"/>
      <c r="I7" s="55"/>
      <c r="J7" s="55"/>
      <c r="K7" s="55"/>
      <c r="L7" s="55"/>
      <c r="M7" s="55"/>
    </row>
    <row r="8" spans="1:13" s="54" customFormat="1" ht="10.5" customHeight="1">
      <c r="A8" s="55"/>
      <c r="B8" s="55"/>
      <c r="C8" s="55"/>
      <c r="D8" s="55"/>
      <c r="E8" s="55"/>
      <c r="F8" s="55"/>
      <c r="G8" s="55"/>
      <c r="H8" s="55"/>
      <c r="I8" s="55"/>
      <c r="J8" s="55"/>
      <c r="K8" s="55"/>
      <c r="L8" s="55"/>
      <c r="M8" s="55"/>
    </row>
    <row r="9" spans="1:13" s="54" customFormat="1" ht="10.5" customHeight="1">
      <c r="A9" s="55"/>
      <c r="B9" s="55"/>
      <c r="C9" s="55"/>
      <c r="D9" s="55"/>
      <c r="E9" s="55"/>
      <c r="F9" s="55"/>
      <c r="G9" s="55"/>
      <c r="H9" s="55"/>
      <c r="I9" s="55"/>
      <c r="J9" s="55"/>
      <c r="K9" s="55"/>
      <c r="L9" s="55"/>
      <c r="M9" s="55"/>
    </row>
    <row r="10" spans="1:13" s="54" customFormat="1" ht="10.5" customHeight="1">
      <c r="A10" s="55"/>
      <c r="B10" s="55"/>
      <c r="C10" s="55"/>
      <c r="D10" s="55"/>
      <c r="E10" s="55"/>
      <c r="F10" s="55"/>
      <c r="G10" s="55"/>
      <c r="H10" s="55"/>
      <c r="I10" s="55"/>
      <c r="J10" s="55"/>
      <c r="K10" s="55"/>
      <c r="L10" s="55"/>
      <c r="M10" s="55"/>
    </row>
    <row r="11" spans="1:13" s="54" customFormat="1" ht="10.5" customHeight="1">
      <c r="A11" s="55"/>
      <c r="B11" s="55"/>
      <c r="C11" s="55"/>
      <c r="D11" s="55"/>
      <c r="E11" s="55"/>
      <c r="F11" s="55"/>
      <c r="G11" s="55"/>
      <c r="H11" s="55"/>
      <c r="I11" s="55"/>
      <c r="J11" s="55"/>
      <c r="K11" s="55"/>
      <c r="L11" s="55"/>
      <c r="M11" s="55"/>
    </row>
    <row r="12" spans="1:13" s="54" customFormat="1" ht="10.5" customHeight="1">
      <c r="A12" s="55"/>
      <c r="B12" s="55"/>
      <c r="C12" s="55"/>
      <c r="D12" s="55"/>
      <c r="E12" s="55"/>
      <c r="F12" s="55"/>
      <c r="G12" s="55"/>
      <c r="H12" s="55"/>
      <c r="I12" s="55"/>
      <c r="J12" s="55"/>
      <c r="K12" s="55"/>
      <c r="L12" s="55"/>
      <c r="M12" s="55"/>
    </row>
    <row r="13" spans="1:13" s="54" customFormat="1" ht="10.5" customHeight="1">
      <c r="A13" s="55"/>
      <c r="B13" s="55"/>
      <c r="C13" s="55"/>
      <c r="D13" s="55"/>
      <c r="E13" s="55"/>
      <c r="F13" s="55"/>
      <c r="G13" s="55"/>
      <c r="H13" s="55"/>
      <c r="I13" s="55"/>
      <c r="J13" s="55"/>
      <c r="K13" s="55"/>
      <c r="L13" s="55"/>
      <c r="M13" s="55"/>
    </row>
    <row r="14" spans="1:13" s="54" customFormat="1" ht="10.5" customHeight="1">
      <c r="A14" s="55"/>
      <c r="B14" s="55"/>
      <c r="C14" s="55"/>
      <c r="D14" s="55"/>
      <c r="E14" s="55"/>
      <c r="F14" s="55"/>
      <c r="G14" s="55"/>
      <c r="H14" s="55"/>
      <c r="I14" s="55"/>
      <c r="J14" s="55"/>
      <c r="K14" s="55"/>
      <c r="L14" s="55"/>
      <c r="M14" s="55"/>
    </row>
    <row r="15" spans="1:13" ht="33.75" customHeight="1">
      <c r="A15" s="292" t="s">
        <v>139</v>
      </c>
      <c r="B15" s="292"/>
      <c r="C15" s="292"/>
      <c r="D15" s="292"/>
      <c r="E15" s="292"/>
      <c r="F15" s="292"/>
      <c r="G15" s="292"/>
      <c r="H15" s="292"/>
      <c r="I15" s="292"/>
      <c r="J15" s="292"/>
      <c r="K15" s="292"/>
      <c r="L15" s="57"/>
      <c r="M15" s="57"/>
    </row>
    <row r="16" spans="1:13" ht="33.75" customHeight="1">
      <c r="A16" s="248"/>
      <c r="B16" s="248"/>
      <c r="C16" s="248"/>
      <c r="D16" s="248"/>
      <c r="E16" s="248"/>
      <c r="F16" s="248"/>
      <c r="G16" s="248"/>
      <c r="H16" s="248"/>
      <c r="I16" s="248"/>
      <c r="J16" s="248"/>
      <c r="K16" s="248"/>
      <c r="L16" s="57"/>
      <c r="M16" s="57"/>
    </row>
    <row r="17" spans="1:13" ht="37.5" customHeight="1">
      <c r="A17" s="107" t="s">
        <v>137</v>
      </c>
      <c r="B17" s="58"/>
      <c r="C17" s="58"/>
      <c r="D17" s="58"/>
      <c r="E17" s="58"/>
      <c r="F17" s="120" t="s">
        <v>140</v>
      </c>
      <c r="G17" s="120" t="s">
        <v>141</v>
      </c>
      <c r="H17" s="120"/>
      <c r="I17" s="120" t="s">
        <v>145</v>
      </c>
      <c r="J17" s="58"/>
      <c r="K17" s="58"/>
      <c r="L17" s="58"/>
      <c r="M17" s="58"/>
    </row>
    <row r="18" spans="1:13" ht="18" customHeight="1" hidden="1">
      <c r="A18" s="59" t="s">
        <v>15</v>
      </c>
      <c r="B18" s="59"/>
      <c r="C18" s="59"/>
      <c r="D18" s="59"/>
      <c r="E18" s="59"/>
      <c r="F18" s="59"/>
      <c r="G18" s="59"/>
      <c r="H18" s="59"/>
      <c r="I18" s="30" t="s">
        <v>93</v>
      </c>
      <c r="J18" s="31"/>
      <c r="M18" s="58"/>
    </row>
    <row r="19" spans="1:13" ht="18" customHeight="1" hidden="1">
      <c r="A19" s="59" t="s">
        <v>16</v>
      </c>
      <c r="B19" s="59"/>
      <c r="C19" s="59"/>
      <c r="D19" s="59"/>
      <c r="E19" s="59"/>
      <c r="F19" s="59"/>
      <c r="G19" s="59"/>
      <c r="H19" s="59"/>
      <c r="I19" s="60" t="s">
        <v>96</v>
      </c>
      <c r="J19" s="61"/>
      <c r="M19" s="58"/>
    </row>
    <row r="20" spans="1:13" ht="18" customHeight="1" hidden="1">
      <c r="A20" s="58"/>
      <c r="B20" s="58"/>
      <c r="C20" s="58"/>
      <c r="D20" s="58"/>
      <c r="E20" s="58"/>
      <c r="F20" s="58"/>
      <c r="G20" s="58"/>
      <c r="H20" s="58"/>
      <c r="I20" s="32" t="s">
        <v>97</v>
      </c>
      <c r="J20" s="33"/>
      <c r="K20" s="58"/>
      <c r="L20" s="58"/>
      <c r="M20" s="58"/>
    </row>
    <row r="21" spans="1:13" ht="18" customHeight="1" hidden="1">
      <c r="A21" s="58"/>
      <c r="B21" s="58"/>
      <c r="C21" s="58"/>
      <c r="D21" s="58"/>
      <c r="E21" s="58"/>
      <c r="F21" s="58"/>
      <c r="G21" s="58"/>
      <c r="H21" s="58"/>
      <c r="I21" s="32">
        <v>31.2</v>
      </c>
      <c r="J21" s="33"/>
      <c r="K21" s="58"/>
      <c r="L21" s="58"/>
      <c r="M21" s="58"/>
    </row>
    <row r="22" spans="1:13" ht="18" customHeight="1" hidden="1">
      <c r="A22" s="59" t="s">
        <v>17</v>
      </c>
      <c r="B22" s="59"/>
      <c r="C22" s="59"/>
      <c r="D22" s="59"/>
      <c r="E22" s="59"/>
      <c r="F22" s="59"/>
      <c r="G22" s="59"/>
      <c r="H22" s="59"/>
      <c r="I22" s="62"/>
      <c r="J22" s="46"/>
      <c r="M22" s="58"/>
    </row>
    <row r="23" spans="1:13" ht="18" customHeight="1" hidden="1">
      <c r="A23" s="59" t="s">
        <v>18</v>
      </c>
      <c r="B23" s="59"/>
      <c r="C23" s="59"/>
      <c r="D23" s="59"/>
      <c r="E23" s="59"/>
      <c r="F23" s="59"/>
      <c r="G23" s="59"/>
      <c r="H23" s="59"/>
      <c r="I23" s="63"/>
      <c r="J23" s="64"/>
      <c r="L23" s="58"/>
      <c r="M23" s="58"/>
    </row>
    <row r="24" spans="1:13" ht="18" customHeight="1" hidden="1">
      <c r="A24" s="59" t="s">
        <v>19</v>
      </c>
      <c r="B24" s="59"/>
      <c r="C24" s="59"/>
      <c r="D24" s="59"/>
      <c r="E24" s="59"/>
      <c r="F24" s="59"/>
      <c r="G24" s="59"/>
      <c r="H24" s="59"/>
      <c r="I24" s="62" t="s">
        <v>20</v>
      </c>
      <c r="J24" s="46"/>
      <c r="K24" s="58"/>
      <c r="L24" s="58"/>
      <c r="M24" s="58"/>
    </row>
    <row r="25" spans="1:13" ht="27.75" customHeight="1" hidden="1">
      <c r="A25" s="59" t="s">
        <v>22</v>
      </c>
      <c r="B25" s="59"/>
      <c r="C25" s="59"/>
      <c r="D25" s="59"/>
      <c r="E25" s="59"/>
      <c r="F25" s="59"/>
      <c r="G25" s="59"/>
      <c r="H25" s="59"/>
      <c r="I25" s="257" t="s">
        <v>94</v>
      </c>
      <c r="J25" s="257"/>
      <c r="K25" s="258"/>
      <c r="L25" s="34"/>
      <c r="M25" s="58"/>
    </row>
    <row r="26" spans="1:12" ht="1.5" customHeight="1">
      <c r="A26" s="59"/>
      <c r="B26" s="59"/>
      <c r="C26" s="59"/>
      <c r="D26" s="59"/>
      <c r="E26" s="59"/>
      <c r="F26" s="59"/>
      <c r="G26" s="59"/>
      <c r="H26" s="59"/>
      <c r="I26" s="34"/>
      <c r="J26" s="35"/>
      <c r="K26" s="34"/>
      <c r="L26" s="58"/>
    </row>
    <row r="27" spans="1:12" ht="27.75" customHeight="1">
      <c r="A27" s="59"/>
      <c r="B27" s="59"/>
      <c r="C27" s="59"/>
      <c r="D27" s="59"/>
      <c r="E27" s="59"/>
      <c r="F27" s="59"/>
      <c r="G27" s="59"/>
      <c r="H27" s="59"/>
      <c r="I27" s="34"/>
      <c r="J27" s="35"/>
      <c r="K27" s="34"/>
      <c r="L27" s="58"/>
    </row>
    <row r="28" spans="1:12" ht="1.5" customHeight="1" hidden="1">
      <c r="A28" s="59"/>
      <c r="B28" s="59"/>
      <c r="C28" s="59"/>
      <c r="D28" s="59"/>
      <c r="E28" s="59"/>
      <c r="F28" s="59"/>
      <c r="G28" s="59"/>
      <c r="H28" s="59"/>
      <c r="I28" s="34"/>
      <c r="J28" s="35"/>
      <c r="K28" s="34"/>
      <c r="L28" s="58"/>
    </row>
    <row r="29" spans="1:12" ht="1.5" customHeight="1" hidden="1">
      <c r="A29" s="59"/>
      <c r="B29" s="59"/>
      <c r="C29" s="59"/>
      <c r="D29" s="59"/>
      <c r="E29" s="59"/>
      <c r="F29" s="59"/>
      <c r="G29" s="59"/>
      <c r="H29" s="59"/>
      <c r="I29" s="34"/>
      <c r="J29" s="35"/>
      <c r="K29" s="34"/>
      <c r="L29" s="58"/>
    </row>
    <row r="30" spans="1:12" ht="1.5" customHeight="1" hidden="1">
      <c r="A30" s="59"/>
      <c r="B30" s="59"/>
      <c r="C30" s="59"/>
      <c r="D30" s="59"/>
      <c r="E30" s="59"/>
      <c r="F30" s="59"/>
      <c r="G30" s="59"/>
      <c r="H30" s="59"/>
      <c r="I30" s="34"/>
      <c r="J30" s="35"/>
      <c r="K30" s="34"/>
      <c r="L30" s="58"/>
    </row>
    <row r="31" spans="1:12" ht="1.5" customHeight="1">
      <c r="A31" s="59"/>
      <c r="B31" s="59"/>
      <c r="C31" s="59"/>
      <c r="D31" s="59"/>
      <c r="E31" s="59"/>
      <c r="F31" s="59"/>
      <c r="G31" s="59"/>
      <c r="H31" s="59"/>
      <c r="I31" s="34"/>
      <c r="J31" s="35"/>
      <c r="K31" s="34"/>
      <c r="L31" s="58"/>
    </row>
    <row r="32" spans="1:12" ht="1.5" customHeight="1" hidden="1">
      <c r="A32" s="59"/>
      <c r="B32" s="59"/>
      <c r="C32" s="59"/>
      <c r="D32" s="59"/>
      <c r="E32" s="59"/>
      <c r="F32" s="59"/>
      <c r="G32" s="59"/>
      <c r="H32" s="59"/>
      <c r="I32" s="34"/>
      <c r="J32" s="35"/>
      <c r="K32" s="34"/>
      <c r="L32" s="58"/>
    </row>
    <row r="33" spans="1:12" ht="1.5" customHeight="1" thickBot="1">
      <c r="A33" s="59"/>
      <c r="B33" s="59"/>
      <c r="C33" s="59"/>
      <c r="D33" s="59"/>
      <c r="E33" s="59"/>
      <c r="F33" s="59"/>
      <c r="G33" s="59"/>
      <c r="H33" s="59"/>
      <c r="I33" s="34"/>
      <c r="J33" s="35"/>
      <c r="K33" s="34"/>
      <c r="L33" s="58"/>
    </row>
    <row r="34" spans="1:12" s="65" customFormat="1" ht="27" customHeight="1">
      <c r="A34" s="282" t="s">
        <v>21</v>
      </c>
      <c r="B34" s="76" t="s">
        <v>6</v>
      </c>
      <c r="C34" s="77" t="s">
        <v>10</v>
      </c>
      <c r="D34" s="83" t="s">
        <v>10</v>
      </c>
      <c r="E34" s="79" t="s">
        <v>100</v>
      </c>
      <c r="F34" s="118" t="s">
        <v>10</v>
      </c>
      <c r="G34" s="118" t="s">
        <v>10</v>
      </c>
      <c r="H34" s="119" t="s">
        <v>100</v>
      </c>
      <c r="I34" s="118" t="s">
        <v>10</v>
      </c>
      <c r="J34" s="79" t="s">
        <v>100</v>
      </c>
      <c r="K34" s="284"/>
      <c r="L34" s="67"/>
    </row>
    <row r="35" spans="1:12" s="65" customFormat="1" ht="18" customHeight="1">
      <c r="A35" s="283"/>
      <c r="B35" s="47"/>
      <c r="C35" s="80" t="s">
        <v>24</v>
      </c>
      <c r="D35" s="84" t="s">
        <v>24</v>
      </c>
      <c r="E35" s="81"/>
      <c r="F35" s="116" t="s">
        <v>24</v>
      </c>
      <c r="G35" s="116" t="s">
        <v>24</v>
      </c>
      <c r="H35" s="117"/>
      <c r="I35" s="116" t="s">
        <v>24</v>
      </c>
      <c r="J35" s="81"/>
      <c r="K35" s="285"/>
      <c r="L35" s="68"/>
    </row>
    <row r="36" spans="1:23" ht="18" customHeight="1" hidden="1">
      <c r="A36" s="78" t="s">
        <v>11</v>
      </c>
      <c r="B36" s="36"/>
      <c r="C36" s="37"/>
      <c r="D36" s="85"/>
      <c r="E36" s="82"/>
      <c r="F36" s="85"/>
      <c r="G36" s="85"/>
      <c r="H36" s="82"/>
      <c r="I36" s="85"/>
      <c r="J36" s="82"/>
      <c r="K36" s="284"/>
      <c r="L36" s="69"/>
      <c r="W36" s="44">
        <v>0.03</v>
      </c>
    </row>
    <row r="37" spans="1:12" ht="38.25" customHeight="1">
      <c r="A37" s="121"/>
      <c r="B37" s="36"/>
      <c r="C37" s="122"/>
      <c r="D37" s="123"/>
      <c r="E37" s="124"/>
      <c r="F37" s="125" t="s">
        <v>140</v>
      </c>
      <c r="G37" s="125" t="s">
        <v>141</v>
      </c>
      <c r="H37" s="125"/>
      <c r="I37" s="125" t="s">
        <v>145</v>
      </c>
      <c r="J37" s="124"/>
      <c r="K37" s="288"/>
      <c r="L37" s="69"/>
    </row>
    <row r="38" spans="1:12" s="65" customFormat="1" ht="31.5" customHeight="1">
      <c r="A38" s="129" t="s">
        <v>8</v>
      </c>
      <c r="B38" s="130" t="s">
        <v>70</v>
      </c>
      <c r="C38" s="131">
        <v>20000</v>
      </c>
      <c r="D38" s="132">
        <v>12500</v>
      </c>
      <c r="E38" s="133" t="s">
        <v>101</v>
      </c>
      <c r="F38" s="132">
        <v>35000</v>
      </c>
      <c r="G38" s="132">
        <v>20000</v>
      </c>
      <c r="H38" s="133" t="s">
        <v>101</v>
      </c>
      <c r="I38" s="132">
        <v>40000</v>
      </c>
      <c r="J38" s="89" t="s">
        <v>136</v>
      </c>
      <c r="K38" s="285"/>
      <c r="L38" s="68"/>
    </row>
    <row r="39" spans="1:23" ht="18" customHeight="1" hidden="1">
      <c r="A39" s="134" t="s">
        <v>12</v>
      </c>
      <c r="B39" s="135"/>
      <c r="C39" s="136"/>
      <c r="D39" s="137"/>
      <c r="E39" s="138"/>
      <c r="F39" s="137"/>
      <c r="G39" s="137"/>
      <c r="H39" s="138"/>
      <c r="I39" s="137"/>
      <c r="J39" s="87"/>
      <c r="K39" s="70"/>
      <c r="L39" s="69"/>
      <c r="W39" s="44">
        <v>0.1</v>
      </c>
    </row>
    <row r="40" spans="1:23" ht="37.5" customHeight="1" hidden="1">
      <c r="A40" s="139" t="s">
        <v>13</v>
      </c>
      <c r="B40" s="140"/>
      <c r="C40" s="141" t="s">
        <v>14</v>
      </c>
      <c r="D40" s="142" t="s">
        <v>14</v>
      </c>
      <c r="E40" s="143" t="s">
        <v>14</v>
      </c>
      <c r="F40" s="142" t="s">
        <v>14</v>
      </c>
      <c r="G40" s="142" t="s">
        <v>14</v>
      </c>
      <c r="H40" s="143" t="s">
        <v>14</v>
      </c>
      <c r="I40" s="142" t="s">
        <v>14</v>
      </c>
      <c r="J40" s="88" t="s">
        <v>14</v>
      </c>
      <c r="K40" s="71"/>
      <c r="L40" s="69"/>
      <c r="W40" s="44">
        <v>0.225</v>
      </c>
    </row>
    <row r="41" spans="1:12" ht="32.25" customHeight="1">
      <c r="A41" s="144" t="s">
        <v>25</v>
      </c>
      <c r="B41" s="145" t="s">
        <v>72</v>
      </c>
      <c r="C41" s="146">
        <v>30000</v>
      </c>
      <c r="D41" s="147">
        <v>15000</v>
      </c>
      <c r="E41" s="148" t="s">
        <v>101</v>
      </c>
      <c r="F41" s="149">
        <v>35000</v>
      </c>
      <c r="G41" s="149">
        <v>35000</v>
      </c>
      <c r="H41" s="148" t="s">
        <v>101</v>
      </c>
      <c r="I41" s="149">
        <v>50000</v>
      </c>
      <c r="J41" s="89" t="s">
        <v>101</v>
      </c>
      <c r="K41" s="280"/>
      <c r="L41" s="69"/>
    </row>
    <row r="42" spans="1:12" ht="26.25" customHeight="1">
      <c r="A42" s="150" t="s">
        <v>33</v>
      </c>
      <c r="B42" s="151"/>
      <c r="C42" s="152">
        <f>C41+C38</f>
        <v>50000</v>
      </c>
      <c r="D42" s="153">
        <f>D41+D38</f>
        <v>27500</v>
      </c>
      <c r="E42" s="154"/>
      <c r="F42" s="153">
        <f>F41+F38</f>
        <v>70000</v>
      </c>
      <c r="G42" s="153">
        <f>G41+G38</f>
        <v>55000</v>
      </c>
      <c r="H42" s="154"/>
      <c r="I42" s="153">
        <f>I41+I38</f>
        <v>90000</v>
      </c>
      <c r="J42" s="90"/>
      <c r="K42" s="287"/>
      <c r="L42" s="69"/>
    </row>
    <row r="43" spans="1:12" ht="32.25" customHeight="1">
      <c r="A43" s="155" t="s">
        <v>26</v>
      </c>
      <c r="B43" s="145" t="s">
        <v>73</v>
      </c>
      <c r="C43" s="146">
        <v>30000</v>
      </c>
      <c r="D43" s="147">
        <v>15000</v>
      </c>
      <c r="E43" s="148" t="s">
        <v>101</v>
      </c>
      <c r="F43" s="149">
        <v>35000</v>
      </c>
      <c r="G43" s="149">
        <v>30000</v>
      </c>
      <c r="H43" s="148" t="s">
        <v>101</v>
      </c>
      <c r="I43" s="149">
        <v>40000</v>
      </c>
      <c r="J43" s="89" t="s">
        <v>101</v>
      </c>
      <c r="K43" s="280"/>
      <c r="L43" s="69"/>
    </row>
    <row r="44" spans="1:12" ht="55.5" customHeight="1">
      <c r="A44" s="156" t="s">
        <v>65</v>
      </c>
      <c r="B44" s="151"/>
      <c r="C44" s="157">
        <f>C43+C41+C38</f>
        <v>80000</v>
      </c>
      <c r="D44" s="158">
        <f>D43+D41+D38</f>
        <v>42500</v>
      </c>
      <c r="E44" s="154"/>
      <c r="F44" s="158">
        <f>F43+F41+F38</f>
        <v>105000</v>
      </c>
      <c r="G44" s="158">
        <f>G43+G41+G38</f>
        <v>85000</v>
      </c>
      <c r="H44" s="154"/>
      <c r="I44" s="158">
        <f>I43+I41+I38</f>
        <v>130000</v>
      </c>
      <c r="J44" s="90"/>
      <c r="K44" s="287"/>
      <c r="L44" s="69"/>
    </row>
    <row r="45" spans="1:12" ht="37.5" customHeight="1" hidden="1">
      <c r="A45" s="155" t="s">
        <v>27</v>
      </c>
      <c r="B45" s="145" t="s">
        <v>74</v>
      </c>
      <c r="C45" s="146">
        <v>20000</v>
      </c>
      <c r="D45" s="147">
        <v>10000</v>
      </c>
      <c r="E45" s="148" t="s">
        <v>101</v>
      </c>
      <c r="F45" s="147">
        <v>0</v>
      </c>
      <c r="G45" s="147">
        <v>0</v>
      </c>
      <c r="H45" s="148"/>
      <c r="I45" s="147">
        <v>20000</v>
      </c>
      <c r="J45" s="89" t="s">
        <v>101</v>
      </c>
      <c r="K45" s="280"/>
      <c r="L45" s="69"/>
    </row>
    <row r="46" spans="1:12" ht="37.5" customHeight="1" hidden="1">
      <c r="A46" s="156" t="s">
        <v>65</v>
      </c>
      <c r="B46" s="151"/>
      <c r="C46" s="157">
        <f>C45+C41+C38</f>
        <v>70000</v>
      </c>
      <c r="D46" s="158">
        <f>D45+D41+D38</f>
        <v>37500</v>
      </c>
      <c r="E46" s="159"/>
      <c r="F46" s="158">
        <f>F45+F41+F38</f>
        <v>70000</v>
      </c>
      <c r="G46" s="158">
        <f>G45+G41+G38</f>
        <v>55000</v>
      </c>
      <c r="H46" s="159"/>
      <c r="I46" s="158">
        <f>I45+I41+I38</f>
        <v>110000</v>
      </c>
      <c r="J46" s="91"/>
      <c r="K46" s="287"/>
      <c r="L46" s="69"/>
    </row>
    <row r="47" spans="1:12" ht="34.5" customHeight="1">
      <c r="A47" s="160" t="s">
        <v>28</v>
      </c>
      <c r="B47" s="145" t="s">
        <v>75</v>
      </c>
      <c r="C47" s="161">
        <v>0</v>
      </c>
      <c r="D47" s="162">
        <v>0</v>
      </c>
      <c r="E47" s="163">
        <v>0</v>
      </c>
      <c r="F47" s="164">
        <v>20000</v>
      </c>
      <c r="G47" s="164">
        <v>0</v>
      </c>
      <c r="H47" s="163">
        <v>0</v>
      </c>
      <c r="I47" s="164">
        <v>0</v>
      </c>
      <c r="J47" s="92" t="s">
        <v>99</v>
      </c>
      <c r="K47" s="280"/>
      <c r="L47" s="69"/>
    </row>
    <row r="48" spans="1:12" ht="33.75" customHeight="1">
      <c r="A48" s="165" t="s">
        <v>33</v>
      </c>
      <c r="B48" s="151"/>
      <c r="C48" s="152">
        <f aca="true" t="shared" si="0" ref="C48:I48">C47+C38</f>
        <v>20000</v>
      </c>
      <c r="D48" s="166">
        <f t="shared" si="0"/>
        <v>12500</v>
      </c>
      <c r="E48" s="167" t="e">
        <f t="shared" si="0"/>
        <v>#VALUE!</v>
      </c>
      <c r="F48" s="166">
        <f t="shared" si="0"/>
        <v>55000</v>
      </c>
      <c r="G48" s="166">
        <f t="shared" si="0"/>
        <v>20000</v>
      </c>
      <c r="H48" s="167" t="e">
        <f t="shared" si="0"/>
        <v>#VALUE!</v>
      </c>
      <c r="I48" s="166">
        <f t="shared" si="0"/>
        <v>40000</v>
      </c>
      <c r="J48" s="93"/>
      <c r="K48" s="287"/>
      <c r="L48" s="69"/>
    </row>
    <row r="49" spans="1:12" ht="75" customHeight="1" hidden="1">
      <c r="A49" s="168" t="s">
        <v>120</v>
      </c>
      <c r="B49" s="169"/>
      <c r="C49" s="157">
        <f>C38+C41+C45+C43</f>
        <v>100000</v>
      </c>
      <c r="D49" s="132">
        <f>D38+D41+D45+D43</f>
        <v>52500</v>
      </c>
      <c r="E49" s="133"/>
      <c r="F49" s="132">
        <f>F38+F41+F45+F43</f>
        <v>105000</v>
      </c>
      <c r="G49" s="132">
        <f>G38+G41+G45+G43</f>
        <v>85000</v>
      </c>
      <c r="H49" s="133"/>
      <c r="I49" s="132">
        <f>I38+I41+I45+I43</f>
        <v>150000</v>
      </c>
      <c r="J49" s="86"/>
      <c r="K49" s="66"/>
      <c r="L49" s="69"/>
    </row>
    <row r="50" spans="1:12" ht="18.75" customHeight="1" hidden="1">
      <c r="A50" s="170" t="s">
        <v>56</v>
      </c>
      <c r="B50" s="171" t="s">
        <v>76</v>
      </c>
      <c r="C50" s="131">
        <v>5000</v>
      </c>
      <c r="D50" s="132">
        <v>10000</v>
      </c>
      <c r="E50" s="133" t="s">
        <v>101</v>
      </c>
      <c r="F50" s="132">
        <v>10000</v>
      </c>
      <c r="G50" s="132">
        <v>10000</v>
      </c>
      <c r="H50" s="133" t="s">
        <v>101</v>
      </c>
      <c r="I50" s="132">
        <v>10000</v>
      </c>
      <c r="J50" s="86" t="s">
        <v>101</v>
      </c>
      <c r="K50" s="71"/>
      <c r="L50" s="69"/>
    </row>
    <row r="51" spans="1:12" ht="48" customHeight="1">
      <c r="A51" s="160" t="s">
        <v>138</v>
      </c>
      <c r="B51" s="145" t="s">
        <v>77</v>
      </c>
      <c r="C51" s="142"/>
      <c r="D51" s="172"/>
      <c r="E51" s="173"/>
      <c r="F51" s="172">
        <v>15000</v>
      </c>
      <c r="G51" s="172">
        <v>5000</v>
      </c>
      <c r="H51" s="148" t="s">
        <v>99</v>
      </c>
      <c r="I51" s="172">
        <v>20000</v>
      </c>
      <c r="J51" s="94"/>
      <c r="K51" s="72"/>
      <c r="L51" s="69"/>
    </row>
    <row r="52" spans="1:12" ht="18.75" customHeight="1" hidden="1">
      <c r="A52" s="174" t="s">
        <v>29</v>
      </c>
      <c r="B52" s="175"/>
      <c r="C52" s="172" t="e">
        <f>#REF!</f>
        <v>#REF!</v>
      </c>
      <c r="D52" s="172" t="e">
        <f>#REF!</f>
        <v>#REF!</v>
      </c>
      <c r="E52" s="173" t="e">
        <f>#REF!</f>
        <v>#REF!</v>
      </c>
      <c r="F52" s="172" t="e">
        <f>#REF!</f>
        <v>#REF!</v>
      </c>
      <c r="G52" s="172" t="e">
        <f>#REF!</f>
        <v>#REF!</v>
      </c>
      <c r="H52" s="173" t="e">
        <f>#REF!</f>
        <v>#REF!</v>
      </c>
      <c r="I52" s="172" t="e">
        <f>#REF!</f>
        <v>#REF!</v>
      </c>
      <c r="J52" s="94" t="e">
        <f>#REF!</f>
        <v>#REF!</v>
      </c>
      <c r="K52" s="73"/>
      <c r="L52" s="69"/>
    </row>
    <row r="53" spans="1:12" ht="18.75" customHeight="1" hidden="1">
      <c r="A53" s="176" t="s">
        <v>60</v>
      </c>
      <c r="B53" s="177"/>
      <c r="C53" s="172" t="e">
        <f>#REF!</f>
        <v>#REF!</v>
      </c>
      <c r="D53" s="172" t="e">
        <f>#REF!</f>
        <v>#REF!</v>
      </c>
      <c r="E53" s="173" t="e">
        <f>#REF!</f>
        <v>#REF!</v>
      </c>
      <c r="F53" s="172" t="e">
        <f>#REF!</f>
        <v>#REF!</v>
      </c>
      <c r="G53" s="172" t="e">
        <f>#REF!</f>
        <v>#REF!</v>
      </c>
      <c r="H53" s="173" t="e">
        <f>#REF!</f>
        <v>#REF!</v>
      </c>
      <c r="I53" s="172" t="e">
        <f>#REF!</f>
        <v>#REF!</v>
      </c>
      <c r="J53" s="94" t="e">
        <f>#REF!</f>
        <v>#REF!</v>
      </c>
      <c r="K53" s="73"/>
      <c r="L53" s="69"/>
    </row>
    <row r="54" spans="1:23" ht="18.75" customHeight="1" hidden="1">
      <c r="A54" s="178"/>
      <c r="B54" s="179"/>
      <c r="C54" s="180">
        <v>0</v>
      </c>
      <c r="D54" s="180">
        <v>0</v>
      </c>
      <c r="E54" s="181">
        <v>0</v>
      </c>
      <c r="F54" s="180">
        <v>0</v>
      </c>
      <c r="G54" s="180">
        <v>0</v>
      </c>
      <c r="H54" s="181">
        <v>0</v>
      </c>
      <c r="I54" s="180">
        <v>0</v>
      </c>
      <c r="J54" s="95">
        <v>0</v>
      </c>
      <c r="K54" s="74"/>
      <c r="L54" s="69"/>
      <c r="W54" s="44">
        <v>0.016666666666666666</v>
      </c>
    </row>
    <row r="55" spans="1:12" ht="37.5" customHeight="1" hidden="1">
      <c r="A55" s="182" t="s">
        <v>78</v>
      </c>
      <c r="B55" s="183" t="s">
        <v>79</v>
      </c>
      <c r="C55" s="142">
        <v>0</v>
      </c>
      <c r="D55" s="161">
        <v>0</v>
      </c>
      <c r="E55" s="143"/>
      <c r="F55" s="161">
        <v>10000</v>
      </c>
      <c r="G55" s="161">
        <v>10000</v>
      </c>
      <c r="H55" s="143" t="s">
        <v>101</v>
      </c>
      <c r="I55" s="161">
        <v>10000</v>
      </c>
      <c r="J55" s="88" t="s">
        <v>101</v>
      </c>
      <c r="K55" s="280"/>
      <c r="L55" s="69"/>
    </row>
    <row r="56" spans="1:12" ht="18.75" customHeight="1" hidden="1">
      <c r="A56" s="184" t="s">
        <v>30</v>
      </c>
      <c r="B56" s="185"/>
      <c r="C56" s="186">
        <f>IF(C55=0,"",IF(0.02*C55&gt;400,400,0.02*C55))</f>
      </c>
      <c r="D56" s="186">
        <f>IF(D55=0,"",IF(0.02*D55&gt;400,400,0.02*D55))</f>
      </c>
      <c r="E56" s="187"/>
      <c r="F56" s="186">
        <f>IF(F55=0,"",IF(0.02*F55&gt;400,400,0.02*F55))</f>
        <v>200</v>
      </c>
      <c r="G56" s="186">
        <f>IF(G55=0,"",IF(0.02*G55&gt;400,400,0.02*G55))</f>
        <v>200</v>
      </c>
      <c r="H56" s="187"/>
      <c r="I56" s="186">
        <f>IF(I55=0,"",IF(0.02*I55&gt;400,400,0.02*I55))</f>
        <v>200</v>
      </c>
      <c r="J56" s="96"/>
      <c r="K56" s="286"/>
      <c r="L56" s="75"/>
    </row>
    <row r="57" spans="1:12" ht="18.75" customHeight="1" hidden="1">
      <c r="A57" s="184" t="s">
        <v>31</v>
      </c>
      <c r="B57" s="185"/>
      <c r="C57" s="186">
        <f>IF(C55=0,"",IF(0.04*C55&gt;800,800,0.04*C55))</f>
      </c>
      <c r="D57" s="186">
        <f>IF(D55=0,"",IF(0.04*D55&gt;800,800,0.04*D55))</f>
      </c>
      <c r="E57" s="187"/>
      <c r="F57" s="186">
        <f>IF(F55=0,"",IF(0.04*F55&gt;800,800,0.04*F55))</f>
        <v>400</v>
      </c>
      <c r="G57" s="186">
        <f>IF(G55=0,"",IF(0.04*G55&gt;800,800,0.04*G55))</f>
        <v>400</v>
      </c>
      <c r="H57" s="187"/>
      <c r="I57" s="186">
        <f>IF(I55=0,"",IF(0.04*I55&gt;800,800,0.04*I55))</f>
        <v>400</v>
      </c>
      <c r="J57" s="96"/>
      <c r="K57" s="286"/>
      <c r="L57" s="69"/>
    </row>
    <row r="58" spans="1:12" ht="0.75" customHeight="1" hidden="1">
      <c r="A58" s="188" t="s">
        <v>32</v>
      </c>
      <c r="B58" s="169"/>
      <c r="C58" s="189">
        <f>IF(C55=0,"",IF(0.08*C55&gt;1600,1600,0.08*C55))</f>
      </c>
      <c r="D58" s="190">
        <f>IF(D55=0,"",IF(0.08*D55&gt;1600,1600,0.08*D55))</f>
      </c>
      <c r="E58" s="173"/>
      <c r="F58" s="190">
        <f>IF(F55=0,"",IF(0.08*F55&gt;1600,1600,0.08*F55))</f>
        <v>800</v>
      </c>
      <c r="G58" s="190">
        <f>IF(G55=0,"",IF(0.08*G55&gt;1600,1600,0.08*G55))</f>
        <v>800</v>
      </c>
      <c r="H58" s="173"/>
      <c r="I58" s="190">
        <f>IF(I55=0,"",IF(0.08*I55&gt;1600,1600,0.08*I55))</f>
        <v>800</v>
      </c>
      <c r="J58" s="94"/>
      <c r="K58" s="287"/>
      <c r="L58" s="69"/>
    </row>
    <row r="59" spans="1:12" ht="30.75" customHeight="1">
      <c r="A59" s="155" t="s">
        <v>67</v>
      </c>
      <c r="B59" s="145" t="s">
        <v>80</v>
      </c>
      <c r="C59" s="191">
        <v>30000</v>
      </c>
      <c r="D59" s="192">
        <v>10000</v>
      </c>
      <c r="E59" s="193" t="s">
        <v>101</v>
      </c>
      <c r="F59" s="192">
        <v>32000</v>
      </c>
      <c r="G59" s="192">
        <v>30000</v>
      </c>
      <c r="H59" s="193" t="s">
        <v>101</v>
      </c>
      <c r="I59" s="192">
        <v>40000</v>
      </c>
      <c r="J59" s="97" t="s">
        <v>101</v>
      </c>
      <c r="K59" s="280"/>
      <c r="L59" s="69"/>
    </row>
    <row r="60" spans="1:12" ht="26.25" customHeight="1">
      <c r="A60" s="156" t="s">
        <v>34</v>
      </c>
      <c r="B60" s="151"/>
      <c r="C60" s="194">
        <f>C59/100</f>
        <v>300</v>
      </c>
      <c r="D60" s="158">
        <f>D59/100</f>
        <v>100</v>
      </c>
      <c r="E60" s="195"/>
      <c r="F60" s="158">
        <f>F59/100</f>
        <v>320</v>
      </c>
      <c r="G60" s="158">
        <f>G59/100</f>
        <v>300</v>
      </c>
      <c r="H60" s="195"/>
      <c r="I60" s="158">
        <f>I59/100</f>
        <v>400</v>
      </c>
      <c r="J60" s="105"/>
      <c r="K60" s="281"/>
      <c r="L60" s="69"/>
    </row>
    <row r="61" spans="1:12" ht="37.5" customHeight="1" hidden="1">
      <c r="A61" s="196" t="s">
        <v>68</v>
      </c>
      <c r="B61" s="145" t="s">
        <v>80</v>
      </c>
      <c r="C61" s="197" t="e">
        <f>#REF!</f>
        <v>#REF!</v>
      </c>
      <c r="D61" s="198" t="e">
        <f>#REF!</f>
        <v>#REF!</v>
      </c>
      <c r="E61" s="199" t="e">
        <f>#REF!</f>
        <v>#REF!</v>
      </c>
      <c r="F61" s="198" t="e">
        <f>#REF!</f>
        <v>#REF!</v>
      </c>
      <c r="G61" s="198" t="e">
        <f>#REF!</f>
        <v>#REF!</v>
      </c>
      <c r="H61" s="199" t="e">
        <f>#REF!</f>
        <v>#REF!</v>
      </c>
      <c r="I61" s="198" t="e">
        <f>#REF!</f>
        <v>#REF!</v>
      </c>
      <c r="J61" s="98" t="e">
        <f>#REF!</f>
        <v>#REF!</v>
      </c>
      <c r="K61" s="280"/>
      <c r="L61" s="69"/>
    </row>
    <row r="62" spans="1:12" ht="18.75" customHeight="1" hidden="1">
      <c r="A62" s="200" t="s">
        <v>34</v>
      </c>
      <c r="B62" s="151"/>
      <c r="C62" s="201" t="e">
        <f aca="true" t="shared" si="1" ref="C62:J62">C61/100</f>
        <v>#REF!</v>
      </c>
      <c r="D62" s="201" t="e">
        <f t="shared" si="1"/>
        <v>#REF!</v>
      </c>
      <c r="E62" s="202" t="e">
        <f t="shared" si="1"/>
        <v>#REF!</v>
      </c>
      <c r="F62" s="201" t="e">
        <f t="shared" si="1"/>
        <v>#REF!</v>
      </c>
      <c r="G62" s="201" t="e">
        <f t="shared" si="1"/>
        <v>#REF!</v>
      </c>
      <c r="H62" s="202" t="e">
        <f t="shared" si="1"/>
        <v>#REF!</v>
      </c>
      <c r="I62" s="201" t="e">
        <f t="shared" si="1"/>
        <v>#REF!</v>
      </c>
      <c r="J62" s="99" t="e">
        <f t="shared" si="1"/>
        <v>#REF!</v>
      </c>
      <c r="K62" s="281"/>
      <c r="L62" s="69"/>
    </row>
    <row r="63" spans="1:12" ht="37.5" customHeight="1" hidden="1">
      <c r="A63" s="203" t="s">
        <v>69</v>
      </c>
      <c r="B63" s="145" t="s">
        <v>81</v>
      </c>
      <c r="C63" s="197" t="e">
        <f>#REF!</f>
        <v>#REF!</v>
      </c>
      <c r="D63" s="197" t="e">
        <f>#REF!</f>
        <v>#REF!</v>
      </c>
      <c r="E63" s="204" t="e">
        <f>#REF!</f>
        <v>#REF!</v>
      </c>
      <c r="F63" s="197" t="e">
        <f>#REF!</f>
        <v>#REF!</v>
      </c>
      <c r="G63" s="197" t="e">
        <f>#REF!</f>
        <v>#REF!</v>
      </c>
      <c r="H63" s="204" t="e">
        <f>#REF!</f>
        <v>#REF!</v>
      </c>
      <c r="I63" s="197" t="e">
        <f>#REF!</f>
        <v>#REF!</v>
      </c>
      <c r="J63" s="100" t="e">
        <f>#REF!</f>
        <v>#REF!</v>
      </c>
      <c r="K63" s="280"/>
      <c r="L63" s="69"/>
    </row>
    <row r="64" spans="1:12" ht="18.75" customHeight="1" hidden="1">
      <c r="A64" s="205" t="s">
        <v>34</v>
      </c>
      <c r="B64" s="151"/>
      <c r="C64" s="201" t="e">
        <f aca="true" t="shared" si="2" ref="C64:J64">C63/100</f>
        <v>#REF!</v>
      </c>
      <c r="D64" s="206" t="e">
        <f t="shared" si="2"/>
        <v>#REF!</v>
      </c>
      <c r="E64" s="207" t="e">
        <f t="shared" si="2"/>
        <v>#REF!</v>
      </c>
      <c r="F64" s="206" t="e">
        <f t="shared" si="2"/>
        <v>#REF!</v>
      </c>
      <c r="G64" s="206" t="e">
        <f t="shared" si="2"/>
        <v>#REF!</v>
      </c>
      <c r="H64" s="207" t="e">
        <f t="shared" si="2"/>
        <v>#REF!</v>
      </c>
      <c r="I64" s="206" t="e">
        <f t="shared" si="2"/>
        <v>#REF!</v>
      </c>
      <c r="J64" s="101" t="e">
        <f t="shared" si="2"/>
        <v>#REF!</v>
      </c>
      <c r="K64" s="281"/>
      <c r="L64" s="69"/>
    </row>
    <row r="65" spans="1:12" ht="29.25" customHeight="1">
      <c r="A65" s="155" t="s">
        <v>121</v>
      </c>
      <c r="B65" s="145" t="s">
        <v>82</v>
      </c>
      <c r="C65" s="208">
        <v>3000</v>
      </c>
      <c r="D65" s="192">
        <v>3000</v>
      </c>
      <c r="E65" s="148" t="s">
        <v>99</v>
      </c>
      <c r="F65" s="192">
        <v>12000</v>
      </c>
      <c r="G65" s="192">
        <v>5500</v>
      </c>
      <c r="H65" s="148" t="s">
        <v>99</v>
      </c>
      <c r="I65" s="192">
        <v>8000</v>
      </c>
      <c r="J65" s="89" t="s">
        <v>99</v>
      </c>
      <c r="K65" s="280"/>
      <c r="L65" s="69"/>
    </row>
    <row r="66" spans="1:12" ht="34.5" customHeight="1">
      <c r="A66" s="156" t="s">
        <v>35</v>
      </c>
      <c r="B66" s="151"/>
      <c r="C66" s="209">
        <f>C65/2</f>
        <v>1500</v>
      </c>
      <c r="D66" s="210">
        <f>D65/2</f>
        <v>1500</v>
      </c>
      <c r="E66" s="159"/>
      <c r="F66" s="210">
        <f>F65/2</f>
        <v>6000</v>
      </c>
      <c r="G66" s="210">
        <f>G65/2</f>
        <v>2750</v>
      </c>
      <c r="H66" s="159"/>
      <c r="I66" s="210">
        <f>I65/2</f>
        <v>4000</v>
      </c>
      <c r="J66" s="91"/>
      <c r="K66" s="281"/>
      <c r="L66" s="69"/>
    </row>
    <row r="67" spans="1:12" ht="28.5" customHeight="1">
      <c r="A67" s="155" t="s">
        <v>57</v>
      </c>
      <c r="B67" s="145" t="s">
        <v>83</v>
      </c>
      <c r="C67" s="208">
        <v>3000</v>
      </c>
      <c r="D67" s="192">
        <v>2000</v>
      </c>
      <c r="E67" s="211" t="s">
        <v>99</v>
      </c>
      <c r="F67" s="192"/>
      <c r="G67" s="192">
        <v>3000</v>
      </c>
      <c r="H67" s="148" t="s">
        <v>99</v>
      </c>
      <c r="I67" s="192">
        <v>4000</v>
      </c>
      <c r="J67" s="106" t="s">
        <v>99</v>
      </c>
      <c r="K67" s="280"/>
      <c r="L67" s="69"/>
    </row>
    <row r="68" spans="1:12" ht="37.5" customHeight="1">
      <c r="A68" s="156" t="s">
        <v>35</v>
      </c>
      <c r="B68" s="151"/>
      <c r="C68" s="212">
        <f>C67/2</f>
        <v>1500</v>
      </c>
      <c r="D68" s="213">
        <f>D67/2</f>
        <v>1000</v>
      </c>
      <c r="E68" s="159"/>
      <c r="F68" s="213"/>
      <c r="G68" s="213">
        <f>G67/2</f>
        <v>1500</v>
      </c>
      <c r="H68" s="159"/>
      <c r="I68" s="213">
        <f>I67/2</f>
        <v>2000</v>
      </c>
      <c r="J68" s="91"/>
      <c r="K68" s="281"/>
      <c r="L68" s="69"/>
    </row>
    <row r="69" spans="1:12" ht="28.5" customHeight="1">
      <c r="A69" s="155" t="s">
        <v>58</v>
      </c>
      <c r="B69" s="145" t="s">
        <v>84</v>
      </c>
      <c r="C69" s="208">
        <v>3000</v>
      </c>
      <c r="D69" s="147">
        <v>2000</v>
      </c>
      <c r="E69" s="154" t="s">
        <v>99</v>
      </c>
      <c r="F69" s="147"/>
      <c r="G69" s="147">
        <v>3000</v>
      </c>
      <c r="H69" s="154" t="s">
        <v>99</v>
      </c>
      <c r="I69" s="147">
        <v>4000</v>
      </c>
      <c r="J69" s="90" t="s">
        <v>99</v>
      </c>
      <c r="K69" s="280"/>
      <c r="L69" s="69"/>
    </row>
    <row r="70" spans="1:12" ht="27.75" customHeight="1">
      <c r="A70" s="214" t="s">
        <v>44</v>
      </c>
      <c r="B70" s="215"/>
      <c r="C70" s="216">
        <f>C69/2</f>
        <v>1500</v>
      </c>
      <c r="D70" s="213">
        <f>D69/2</f>
        <v>1000</v>
      </c>
      <c r="E70" s="159"/>
      <c r="F70" s="213"/>
      <c r="G70" s="213">
        <f>G69/2</f>
        <v>1500</v>
      </c>
      <c r="H70" s="159"/>
      <c r="I70" s="213">
        <f>I69/2</f>
        <v>2000</v>
      </c>
      <c r="J70" s="91"/>
      <c r="K70" s="281"/>
      <c r="L70" s="69"/>
    </row>
    <row r="71" spans="1:12" ht="56.25" customHeight="1">
      <c r="A71" s="217" t="s">
        <v>45</v>
      </c>
      <c r="B71" s="218" t="s">
        <v>85</v>
      </c>
      <c r="C71" s="219">
        <v>7000</v>
      </c>
      <c r="D71" s="220">
        <v>5000</v>
      </c>
      <c r="E71" s="133" t="s">
        <v>99</v>
      </c>
      <c r="F71" s="220"/>
      <c r="G71" s="220">
        <v>5000</v>
      </c>
      <c r="H71" s="154" t="s">
        <v>99</v>
      </c>
      <c r="I71" s="220">
        <v>10000</v>
      </c>
      <c r="J71" s="86" t="s">
        <v>99</v>
      </c>
      <c r="K71" s="280"/>
      <c r="L71" s="69"/>
    </row>
    <row r="72" spans="1:12" ht="37.5" customHeight="1" hidden="1">
      <c r="A72" s="217" t="s">
        <v>46</v>
      </c>
      <c r="B72" s="140" t="s">
        <v>86</v>
      </c>
      <c r="C72" s="131">
        <v>7000</v>
      </c>
      <c r="D72" s="132">
        <v>7000</v>
      </c>
      <c r="E72" s="133" t="s">
        <v>101</v>
      </c>
      <c r="F72" s="132">
        <v>7000</v>
      </c>
      <c r="G72" s="132">
        <v>7000</v>
      </c>
      <c r="H72" s="133" t="s">
        <v>101</v>
      </c>
      <c r="I72" s="132">
        <v>7000</v>
      </c>
      <c r="J72" s="86" t="s">
        <v>101</v>
      </c>
      <c r="K72" s="281"/>
      <c r="L72" s="69"/>
    </row>
    <row r="73" spans="1:12" ht="29.25" customHeight="1">
      <c r="A73" s="217" t="s">
        <v>47</v>
      </c>
      <c r="B73" s="140" t="s">
        <v>87</v>
      </c>
      <c r="C73" s="131">
        <v>1500</v>
      </c>
      <c r="D73" s="132">
        <v>1000</v>
      </c>
      <c r="E73" s="133" t="s">
        <v>99</v>
      </c>
      <c r="F73" s="132"/>
      <c r="G73" s="132">
        <v>1500</v>
      </c>
      <c r="H73" s="133" t="s">
        <v>101</v>
      </c>
      <c r="I73" s="132">
        <v>2000</v>
      </c>
      <c r="J73" s="86" t="s">
        <v>99</v>
      </c>
      <c r="K73" s="280"/>
      <c r="L73" s="69"/>
    </row>
    <row r="74" spans="1:12" ht="29.25" customHeight="1">
      <c r="A74" s="217" t="s">
        <v>48</v>
      </c>
      <c r="B74" s="140" t="s">
        <v>88</v>
      </c>
      <c r="C74" s="131">
        <v>1000</v>
      </c>
      <c r="D74" s="132">
        <v>1000</v>
      </c>
      <c r="E74" s="133" t="s">
        <v>102</v>
      </c>
      <c r="F74" s="132"/>
      <c r="G74" s="132">
        <v>1000</v>
      </c>
      <c r="H74" s="133" t="s">
        <v>102</v>
      </c>
      <c r="I74" s="132">
        <v>1300</v>
      </c>
      <c r="J74" s="86" t="s">
        <v>102</v>
      </c>
      <c r="K74" s="281"/>
      <c r="L74" s="69"/>
    </row>
    <row r="75" spans="1:12" ht="27" customHeight="1">
      <c r="A75" s="217" t="s">
        <v>49</v>
      </c>
      <c r="B75" s="140" t="s">
        <v>88</v>
      </c>
      <c r="C75" s="131">
        <v>3000</v>
      </c>
      <c r="D75" s="132">
        <v>1000</v>
      </c>
      <c r="E75" s="133" t="s">
        <v>102</v>
      </c>
      <c r="F75" s="132"/>
      <c r="G75" s="132">
        <v>2000</v>
      </c>
      <c r="H75" s="133" t="s">
        <v>102</v>
      </c>
      <c r="I75" s="132">
        <v>3000</v>
      </c>
      <c r="J75" s="86" t="s">
        <v>102</v>
      </c>
      <c r="K75" s="280"/>
      <c r="L75" s="69"/>
    </row>
    <row r="76" spans="1:12" ht="30.75" customHeight="1">
      <c r="A76" s="217" t="s">
        <v>62</v>
      </c>
      <c r="B76" s="140" t="s">
        <v>89</v>
      </c>
      <c r="C76" s="146">
        <v>500</v>
      </c>
      <c r="D76" s="132">
        <v>500</v>
      </c>
      <c r="E76" s="133" t="s">
        <v>102</v>
      </c>
      <c r="F76" s="132"/>
      <c r="G76" s="132">
        <v>400</v>
      </c>
      <c r="H76" s="133" t="s">
        <v>102</v>
      </c>
      <c r="I76" s="132">
        <v>500</v>
      </c>
      <c r="J76" s="86" t="s">
        <v>102</v>
      </c>
      <c r="K76" s="281"/>
      <c r="L76" s="69"/>
    </row>
    <row r="77" spans="1:12" ht="28.5" customHeight="1">
      <c r="A77" s="168" t="s">
        <v>98</v>
      </c>
      <c r="B77" s="140"/>
      <c r="C77" s="131">
        <f>C74+C76</f>
        <v>1500</v>
      </c>
      <c r="D77" s="132">
        <f>D74+D76</f>
        <v>1500</v>
      </c>
      <c r="E77" s="133"/>
      <c r="F77" s="132"/>
      <c r="G77" s="132">
        <f>G74+G76</f>
        <v>1400</v>
      </c>
      <c r="H77" s="133"/>
      <c r="I77" s="132">
        <f>I74+I76</f>
        <v>1800</v>
      </c>
      <c r="J77" s="86"/>
      <c r="K77" s="280"/>
      <c r="L77" s="69"/>
    </row>
    <row r="78" spans="1:12" ht="27" customHeight="1">
      <c r="A78" s="217" t="s">
        <v>50</v>
      </c>
      <c r="B78" s="140" t="s">
        <v>71</v>
      </c>
      <c r="C78" s="131">
        <v>10000</v>
      </c>
      <c r="D78" s="132">
        <v>5000</v>
      </c>
      <c r="E78" s="133" t="s">
        <v>99</v>
      </c>
      <c r="F78" s="132"/>
      <c r="G78" s="132">
        <v>7500</v>
      </c>
      <c r="H78" s="133" t="s">
        <v>99</v>
      </c>
      <c r="I78" s="132">
        <v>10000</v>
      </c>
      <c r="J78" s="86" t="s">
        <v>99</v>
      </c>
      <c r="K78" s="281"/>
      <c r="L78" s="69"/>
    </row>
    <row r="79" spans="1:11" ht="27" customHeight="1">
      <c r="A79" s="155" t="s">
        <v>51</v>
      </c>
      <c r="B79" s="145" t="s">
        <v>72</v>
      </c>
      <c r="C79" s="208">
        <v>10000</v>
      </c>
      <c r="D79" s="147">
        <v>2500</v>
      </c>
      <c r="E79" s="133" t="s">
        <v>101</v>
      </c>
      <c r="F79" s="147"/>
      <c r="G79" s="147">
        <v>12500</v>
      </c>
      <c r="H79" s="133" t="s">
        <v>101</v>
      </c>
      <c r="I79" s="147">
        <v>15000</v>
      </c>
      <c r="J79" s="86" t="s">
        <v>101</v>
      </c>
      <c r="K79" s="273"/>
    </row>
    <row r="80" spans="1:11" ht="28.5" customHeight="1">
      <c r="A80" s="156" t="s">
        <v>52</v>
      </c>
      <c r="B80" s="151"/>
      <c r="C80" s="157">
        <f>C79+C78</f>
        <v>20000</v>
      </c>
      <c r="D80" s="158">
        <f>D79+D78</f>
        <v>7500</v>
      </c>
      <c r="E80" s="133"/>
      <c r="F80" s="158"/>
      <c r="G80" s="158">
        <f>G79+G78</f>
        <v>20000</v>
      </c>
      <c r="H80" s="133"/>
      <c r="I80" s="158">
        <f>I79+I78</f>
        <v>25000</v>
      </c>
      <c r="J80" s="86"/>
      <c r="K80" s="274"/>
    </row>
    <row r="81" spans="1:11" ht="29.25" customHeight="1">
      <c r="A81" s="217" t="s">
        <v>53</v>
      </c>
      <c r="B81" s="140" t="s">
        <v>71</v>
      </c>
      <c r="C81" s="131">
        <v>2000</v>
      </c>
      <c r="D81" s="132">
        <v>1250</v>
      </c>
      <c r="E81" s="133" t="s">
        <v>99</v>
      </c>
      <c r="F81" s="132"/>
      <c r="G81" s="132">
        <v>3000</v>
      </c>
      <c r="H81" s="133" t="s">
        <v>99</v>
      </c>
      <c r="I81" s="132">
        <v>4000</v>
      </c>
      <c r="J81" s="86" t="s">
        <v>99</v>
      </c>
      <c r="K81" s="273"/>
    </row>
    <row r="82" spans="1:11" ht="28.5" customHeight="1">
      <c r="A82" s="155" t="s">
        <v>54</v>
      </c>
      <c r="B82" s="145" t="s">
        <v>72</v>
      </c>
      <c r="C82" s="208">
        <v>2000</v>
      </c>
      <c r="D82" s="147">
        <v>2000</v>
      </c>
      <c r="E82" s="211" t="s">
        <v>101</v>
      </c>
      <c r="F82" s="147"/>
      <c r="G82" s="147">
        <v>3000</v>
      </c>
      <c r="H82" s="211" t="s">
        <v>101</v>
      </c>
      <c r="I82" s="147">
        <v>4000</v>
      </c>
      <c r="J82" s="106" t="s">
        <v>101</v>
      </c>
      <c r="K82" s="274"/>
    </row>
    <row r="83" spans="1:11" ht="33" customHeight="1">
      <c r="A83" s="156" t="s">
        <v>66</v>
      </c>
      <c r="B83" s="151"/>
      <c r="C83" s="157">
        <f>C82+C81</f>
        <v>4000</v>
      </c>
      <c r="D83" s="158">
        <f>D82+D81</f>
        <v>3250</v>
      </c>
      <c r="E83" s="159"/>
      <c r="F83" s="158"/>
      <c r="G83" s="158">
        <f>G82+G81</f>
        <v>6000</v>
      </c>
      <c r="H83" s="159"/>
      <c r="I83" s="158">
        <f>I82+I81</f>
        <v>8000</v>
      </c>
      <c r="J83" s="91"/>
      <c r="K83" s="273"/>
    </row>
    <row r="84" spans="1:11" ht="79.5" customHeight="1">
      <c r="A84" s="217" t="s">
        <v>9</v>
      </c>
      <c r="B84" s="145" t="s">
        <v>71</v>
      </c>
      <c r="C84" s="208">
        <v>2000</v>
      </c>
      <c r="D84" s="132">
        <v>1250</v>
      </c>
      <c r="E84" s="133" t="s">
        <v>99</v>
      </c>
      <c r="F84" s="132"/>
      <c r="G84" s="132">
        <v>1800</v>
      </c>
      <c r="H84" s="221" t="s">
        <v>112</v>
      </c>
      <c r="I84" s="132">
        <v>2500</v>
      </c>
      <c r="J84" s="102" t="s">
        <v>112</v>
      </c>
      <c r="K84" s="274"/>
    </row>
    <row r="85" spans="1:11" ht="83.25" customHeight="1">
      <c r="A85" s="217" t="s">
        <v>59</v>
      </c>
      <c r="B85" s="222" t="s">
        <v>71</v>
      </c>
      <c r="C85" s="223">
        <v>2000</v>
      </c>
      <c r="D85" s="132">
        <v>1250</v>
      </c>
      <c r="E85" s="133" t="s">
        <v>99</v>
      </c>
      <c r="F85" s="132"/>
      <c r="G85" s="132">
        <v>1800</v>
      </c>
      <c r="H85" s="221" t="s">
        <v>112</v>
      </c>
      <c r="I85" s="132">
        <v>2500</v>
      </c>
      <c r="J85" s="102" t="s">
        <v>112</v>
      </c>
      <c r="K85" s="273"/>
    </row>
    <row r="86" spans="1:11" ht="29.25" customHeight="1">
      <c r="A86" s="224" t="s">
        <v>122</v>
      </c>
      <c r="B86" s="225" t="s">
        <v>90</v>
      </c>
      <c r="C86" s="226"/>
      <c r="D86" s="227"/>
      <c r="E86" s="133"/>
      <c r="F86" s="227"/>
      <c r="G86" s="227"/>
      <c r="H86" s="133"/>
      <c r="I86" s="227"/>
      <c r="J86" s="86"/>
      <c r="K86" s="274"/>
    </row>
    <row r="87" spans="1:11" ht="18.75" customHeight="1" hidden="1">
      <c r="A87" s="228" t="s">
        <v>55</v>
      </c>
      <c r="B87" s="229"/>
      <c r="C87" s="230"/>
      <c r="D87" s="231"/>
      <c r="E87" s="173" t="s">
        <v>99</v>
      </c>
      <c r="F87" s="231"/>
      <c r="G87" s="231"/>
      <c r="H87" s="173" t="s">
        <v>99</v>
      </c>
      <c r="I87" s="231"/>
      <c r="J87" s="94" t="s">
        <v>99</v>
      </c>
      <c r="K87" s="273"/>
    </row>
    <row r="88" spans="1:11" ht="28.5" customHeight="1">
      <c r="A88" s="232" t="s">
        <v>39</v>
      </c>
      <c r="B88" s="177"/>
      <c r="C88" s="226">
        <v>100</v>
      </c>
      <c r="D88" s="233">
        <v>60</v>
      </c>
      <c r="E88" s="133" t="s">
        <v>101</v>
      </c>
      <c r="F88" s="233">
        <v>100</v>
      </c>
      <c r="G88" s="233">
        <v>60</v>
      </c>
      <c r="H88" s="133" t="s">
        <v>101</v>
      </c>
      <c r="I88" s="256">
        <v>100</v>
      </c>
      <c r="J88" s="86" t="s">
        <v>101</v>
      </c>
      <c r="K88" s="274"/>
    </row>
    <row r="89" spans="1:11" ht="29.25" customHeight="1">
      <c r="A89" s="232" t="s">
        <v>119</v>
      </c>
      <c r="B89" s="177"/>
      <c r="C89" s="226">
        <v>50</v>
      </c>
      <c r="D89" s="233">
        <v>40</v>
      </c>
      <c r="E89" s="133" t="s">
        <v>99</v>
      </c>
      <c r="F89" s="233">
        <v>50</v>
      </c>
      <c r="G89" s="233">
        <v>40</v>
      </c>
      <c r="H89" s="133" t="s">
        <v>99</v>
      </c>
      <c r="I89" s="256">
        <v>50</v>
      </c>
      <c r="J89" s="86" t="s">
        <v>99</v>
      </c>
      <c r="K89" s="273"/>
    </row>
    <row r="90" spans="1:11" ht="37.5" customHeight="1" hidden="1">
      <c r="A90" s="228" t="s">
        <v>36</v>
      </c>
      <c r="B90" s="229" t="s">
        <v>90</v>
      </c>
      <c r="C90" s="234"/>
      <c r="D90" s="234"/>
      <c r="E90" s="133"/>
      <c r="F90" s="235"/>
      <c r="G90" s="235"/>
      <c r="H90" s="133" t="s">
        <v>99</v>
      </c>
      <c r="I90" s="234"/>
      <c r="J90" s="94" t="s">
        <v>99</v>
      </c>
      <c r="K90" s="274"/>
    </row>
    <row r="91" spans="1:11" ht="18.75" customHeight="1" hidden="1">
      <c r="A91" s="236" t="s">
        <v>37</v>
      </c>
      <c r="B91" s="177"/>
      <c r="C91" s="172" t="e">
        <f>#REF!</f>
        <v>#REF!</v>
      </c>
      <c r="D91" s="162">
        <v>0</v>
      </c>
      <c r="E91" s="133"/>
      <c r="F91" s="162">
        <v>200</v>
      </c>
      <c r="G91" s="162">
        <v>200</v>
      </c>
      <c r="H91" s="133" t="s">
        <v>99</v>
      </c>
      <c r="I91" s="162">
        <v>0</v>
      </c>
      <c r="J91" s="88" t="s">
        <v>99</v>
      </c>
      <c r="K91" s="273"/>
    </row>
    <row r="92" spans="1:11" ht="23.25" customHeight="1">
      <c r="A92" s="236" t="s">
        <v>61</v>
      </c>
      <c r="B92" s="177"/>
      <c r="C92" s="172" t="e">
        <f>#REF!</f>
        <v>#REF!</v>
      </c>
      <c r="D92" s="162">
        <v>0</v>
      </c>
      <c r="E92" s="133"/>
      <c r="F92" s="162">
        <v>300</v>
      </c>
      <c r="G92" s="162">
        <v>250</v>
      </c>
      <c r="H92" s="133" t="s">
        <v>99</v>
      </c>
      <c r="I92" s="162">
        <v>500</v>
      </c>
      <c r="J92" s="88" t="s">
        <v>99</v>
      </c>
      <c r="K92" s="274"/>
    </row>
    <row r="93" spans="1:11" ht="18.75" customHeight="1" hidden="1">
      <c r="A93" s="236" t="s">
        <v>38</v>
      </c>
      <c r="B93" s="177"/>
      <c r="C93" s="172" t="e">
        <f>#REF!</f>
        <v>#REF!</v>
      </c>
      <c r="D93" s="162">
        <v>0</v>
      </c>
      <c r="E93" s="133"/>
      <c r="F93" s="162">
        <v>250</v>
      </c>
      <c r="G93" s="162">
        <v>250</v>
      </c>
      <c r="H93" s="133" t="s">
        <v>99</v>
      </c>
      <c r="I93" s="162">
        <v>0</v>
      </c>
      <c r="J93" s="88" t="s">
        <v>99</v>
      </c>
      <c r="K93" s="273"/>
    </row>
    <row r="94" spans="1:11" ht="18.75" customHeight="1" hidden="1">
      <c r="A94" s="236" t="s">
        <v>5</v>
      </c>
      <c r="B94" s="237"/>
      <c r="C94" s="180" t="e">
        <f>#REF!</f>
        <v>#REF!</v>
      </c>
      <c r="D94" s="162">
        <v>0</v>
      </c>
      <c r="E94" s="133"/>
      <c r="F94" s="162">
        <v>500</v>
      </c>
      <c r="G94" s="162">
        <v>500</v>
      </c>
      <c r="H94" s="133" t="s">
        <v>99</v>
      </c>
      <c r="I94" s="162">
        <v>400</v>
      </c>
      <c r="J94" s="88" t="s">
        <v>99</v>
      </c>
      <c r="K94" s="274"/>
    </row>
    <row r="95" spans="1:11" ht="57.75" customHeight="1">
      <c r="A95" s="224" t="s">
        <v>103</v>
      </c>
      <c r="B95" s="225" t="s">
        <v>91</v>
      </c>
      <c r="C95" s="208"/>
      <c r="D95" s="238"/>
      <c r="E95" s="221" t="s">
        <v>115</v>
      </c>
      <c r="F95" s="238"/>
      <c r="G95" s="238"/>
      <c r="H95" s="221" t="s">
        <v>115</v>
      </c>
      <c r="I95" s="238"/>
      <c r="J95" s="102" t="s">
        <v>115</v>
      </c>
      <c r="K95" s="273"/>
    </row>
    <row r="96" spans="1:11" ht="25.5" customHeight="1">
      <c r="A96" s="239" t="s">
        <v>40</v>
      </c>
      <c r="B96" s="175"/>
      <c r="C96" s="226">
        <v>500</v>
      </c>
      <c r="D96" s="240">
        <v>200</v>
      </c>
      <c r="E96" s="241"/>
      <c r="F96" s="240"/>
      <c r="G96" s="240">
        <v>200</v>
      </c>
      <c r="H96" s="241"/>
      <c r="I96" s="240">
        <v>250</v>
      </c>
      <c r="J96" s="103"/>
      <c r="K96" s="274"/>
    </row>
    <row r="97" spans="1:11" ht="25.5" customHeight="1">
      <c r="A97" s="239" t="s">
        <v>41</v>
      </c>
      <c r="B97" s="177"/>
      <c r="C97" s="226">
        <v>1000</v>
      </c>
      <c r="D97" s="240">
        <v>200</v>
      </c>
      <c r="E97" s="133"/>
      <c r="F97" s="240"/>
      <c r="G97" s="240">
        <v>400</v>
      </c>
      <c r="H97" s="133"/>
      <c r="I97" s="240">
        <v>500</v>
      </c>
      <c r="J97" s="86"/>
      <c r="K97" s="273"/>
    </row>
    <row r="98" spans="1:11" ht="27.75" customHeight="1">
      <c r="A98" s="239" t="s">
        <v>42</v>
      </c>
      <c r="B98" s="179"/>
      <c r="C98" s="219">
        <v>1500</v>
      </c>
      <c r="D98" s="242">
        <v>200</v>
      </c>
      <c r="E98" s="133"/>
      <c r="F98" s="242"/>
      <c r="G98" s="242">
        <v>600</v>
      </c>
      <c r="H98" s="133"/>
      <c r="I98" s="242">
        <v>1000</v>
      </c>
      <c r="J98" s="86"/>
      <c r="K98" s="274"/>
    </row>
    <row r="99" spans="1:11" ht="37.5" customHeight="1" hidden="1">
      <c r="A99" s="196" t="s">
        <v>43</v>
      </c>
      <c r="B99" s="225" t="s">
        <v>91</v>
      </c>
      <c r="C99" s="142"/>
      <c r="D99" s="172"/>
      <c r="E99" s="243"/>
      <c r="F99" s="172"/>
      <c r="G99" s="172"/>
      <c r="H99" s="243"/>
      <c r="I99" s="172"/>
      <c r="J99" s="104"/>
      <c r="K99" s="39"/>
    </row>
    <row r="100" spans="1:11" ht="18.75" customHeight="1" hidden="1">
      <c r="A100" s="174" t="s">
        <v>40</v>
      </c>
      <c r="B100" s="175"/>
      <c r="C100" s="172" t="e">
        <f>#REF!</f>
        <v>#REF!</v>
      </c>
      <c r="D100" s="172" t="e">
        <f>#REF!</f>
        <v>#REF!</v>
      </c>
      <c r="E100" s="243" t="e">
        <f>#REF!</f>
        <v>#REF!</v>
      </c>
      <c r="F100" s="172" t="e">
        <f>#REF!</f>
        <v>#REF!</v>
      </c>
      <c r="G100" s="172" t="e">
        <f>#REF!</f>
        <v>#REF!</v>
      </c>
      <c r="H100" s="243" t="e">
        <f>#REF!</f>
        <v>#REF!</v>
      </c>
      <c r="I100" s="172" t="e">
        <f>#REF!</f>
        <v>#REF!</v>
      </c>
      <c r="J100" s="104" t="e">
        <f>#REF!</f>
        <v>#REF!</v>
      </c>
      <c r="K100" s="39"/>
    </row>
    <row r="101" spans="1:11" ht="18.75" customHeight="1" hidden="1">
      <c r="A101" s="176" t="s">
        <v>41</v>
      </c>
      <c r="B101" s="177"/>
      <c r="C101" s="172" t="e">
        <f>#REF!</f>
        <v>#REF!</v>
      </c>
      <c r="D101" s="172" t="e">
        <f>#REF!</f>
        <v>#REF!</v>
      </c>
      <c r="E101" s="243" t="e">
        <f>#REF!</f>
        <v>#REF!</v>
      </c>
      <c r="F101" s="172" t="e">
        <f>#REF!</f>
        <v>#REF!</v>
      </c>
      <c r="G101" s="172" t="e">
        <f>#REF!</f>
        <v>#REF!</v>
      </c>
      <c r="H101" s="243" t="e">
        <f>#REF!</f>
        <v>#REF!</v>
      </c>
      <c r="I101" s="172" t="e">
        <f>#REF!</f>
        <v>#REF!</v>
      </c>
      <c r="J101" s="104" t="e">
        <f>#REF!</f>
        <v>#REF!</v>
      </c>
      <c r="K101" s="39"/>
    </row>
    <row r="102" spans="1:11" ht="18.75" customHeight="1" hidden="1">
      <c r="A102" s="244" t="s">
        <v>42</v>
      </c>
      <c r="B102" s="179"/>
      <c r="C102" s="180" t="e">
        <f>#REF!</f>
        <v>#REF!</v>
      </c>
      <c r="D102" s="172" t="e">
        <f>#REF!</f>
        <v>#REF!</v>
      </c>
      <c r="E102" s="243" t="e">
        <f>#REF!</f>
        <v>#REF!</v>
      </c>
      <c r="F102" s="172" t="e">
        <f>#REF!</f>
        <v>#REF!</v>
      </c>
      <c r="G102" s="172" t="e">
        <f>#REF!</f>
        <v>#REF!</v>
      </c>
      <c r="H102" s="243" t="e">
        <f>#REF!</f>
        <v>#REF!</v>
      </c>
      <c r="I102" s="172" t="e">
        <f>#REF!</f>
        <v>#REF!</v>
      </c>
      <c r="J102" s="104" t="e">
        <f>#REF!</f>
        <v>#REF!</v>
      </c>
      <c r="K102" s="40"/>
    </row>
    <row r="103" spans="1:11" ht="91.5" customHeight="1" thickBot="1">
      <c r="A103" s="224" t="s">
        <v>123</v>
      </c>
      <c r="B103" s="245" t="s">
        <v>92</v>
      </c>
      <c r="C103" s="246" t="s">
        <v>95</v>
      </c>
      <c r="D103" s="247" t="s">
        <v>95</v>
      </c>
      <c r="E103" s="221" t="s">
        <v>112</v>
      </c>
      <c r="F103" s="162" t="s">
        <v>133</v>
      </c>
      <c r="G103" s="162" t="s">
        <v>133</v>
      </c>
      <c r="H103" s="221" t="s">
        <v>112</v>
      </c>
      <c r="I103" s="247" t="s">
        <v>95</v>
      </c>
      <c r="J103" s="102" t="s">
        <v>112</v>
      </c>
      <c r="K103" s="38"/>
    </row>
    <row r="104" spans="1:11" ht="33.75" customHeight="1" thickBot="1">
      <c r="A104" s="126" t="s">
        <v>124</v>
      </c>
      <c r="B104" s="109"/>
      <c r="C104" s="110">
        <v>60</v>
      </c>
      <c r="D104" s="108">
        <v>40</v>
      </c>
      <c r="E104" s="108"/>
      <c r="F104" s="250">
        <v>35</v>
      </c>
      <c r="G104" s="250">
        <v>50</v>
      </c>
      <c r="H104" s="250"/>
      <c r="I104" s="250">
        <v>75</v>
      </c>
      <c r="J104" s="251"/>
      <c r="K104" s="41"/>
    </row>
    <row r="105" spans="1:11" ht="36" customHeight="1" thickBot="1">
      <c r="A105" s="127" t="s">
        <v>148</v>
      </c>
      <c r="B105" s="111"/>
      <c r="C105" s="112">
        <v>60</v>
      </c>
      <c r="D105" s="113" t="s">
        <v>134</v>
      </c>
      <c r="E105" s="113"/>
      <c r="F105" s="277" t="s">
        <v>156</v>
      </c>
      <c r="G105" s="278"/>
      <c r="H105" s="278"/>
      <c r="I105" s="278"/>
      <c r="J105" s="279"/>
      <c r="K105" s="42"/>
    </row>
    <row r="106" spans="1:11" ht="36" customHeight="1" thickBot="1">
      <c r="A106" s="128" t="s">
        <v>149</v>
      </c>
      <c r="B106" s="114"/>
      <c r="C106" s="115">
        <v>60</v>
      </c>
      <c r="D106" s="115"/>
      <c r="E106" s="115"/>
      <c r="F106" s="252"/>
      <c r="G106" s="112"/>
      <c r="H106" s="253" t="s">
        <v>135</v>
      </c>
      <c r="I106" s="112"/>
      <c r="J106" s="254" t="s">
        <v>157</v>
      </c>
      <c r="K106" s="42"/>
    </row>
    <row r="107" ht="5.25" customHeight="1"/>
    <row r="108" spans="1:11" ht="33.75" customHeight="1" hidden="1">
      <c r="A108" s="275" t="s">
        <v>125</v>
      </c>
      <c r="B108" s="276"/>
      <c r="C108" s="276"/>
      <c r="D108" s="276"/>
      <c r="E108" s="276"/>
      <c r="F108" s="276"/>
      <c r="G108" s="276"/>
      <c r="H108" s="276"/>
      <c r="I108" s="276"/>
      <c r="J108" s="276"/>
      <c r="K108" s="43"/>
    </row>
    <row r="109" spans="10:11" ht="23.25" customHeight="1">
      <c r="J109" s="44"/>
      <c r="K109" s="43"/>
    </row>
    <row r="110" spans="1:10" ht="19.5" customHeight="1">
      <c r="A110" s="271" t="s">
        <v>152</v>
      </c>
      <c r="B110" s="272"/>
      <c r="C110" s="272"/>
      <c r="D110" s="272"/>
      <c r="E110" s="272"/>
      <c r="F110" s="272"/>
      <c r="G110" s="272"/>
      <c r="H110" s="272"/>
      <c r="I110" s="272"/>
      <c r="J110" s="272"/>
    </row>
    <row r="111" ht="19.5" customHeight="1">
      <c r="A111" s="249" t="s">
        <v>153</v>
      </c>
    </row>
    <row r="112" ht="19.5" customHeight="1"/>
    <row r="113" spans="1:10" ht="19.5" customHeight="1">
      <c r="A113" s="271" t="s">
        <v>154</v>
      </c>
      <c r="B113" s="272"/>
      <c r="C113" s="272"/>
      <c r="D113" s="272"/>
      <c r="E113" s="272"/>
      <c r="F113" s="272"/>
      <c r="G113" s="272"/>
      <c r="H113" s="272"/>
      <c r="I113" s="272"/>
      <c r="J113" s="272"/>
    </row>
    <row r="114" ht="19.5" customHeight="1">
      <c r="A114" s="249" t="s">
        <v>155</v>
      </c>
    </row>
    <row r="115" ht="19.5" customHeight="1"/>
    <row r="116" ht="26.25" customHeight="1">
      <c r="A116" s="255" t="s">
        <v>160</v>
      </c>
    </row>
    <row r="117" ht="19.5" customHeight="1">
      <c r="A117" s="255" t="s">
        <v>159</v>
      </c>
    </row>
    <row r="118" ht="19.5" customHeight="1"/>
    <row r="119" ht="19.5" customHeight="1"/>
    <row r="120" ht="19.5" customHeight="1"/>
    <row r="121" ht="17.25" customHeight="1"/>
    <row r="122" ht="34.5" customHeight="1"/>
    <row r="123" ht="24.75" customHeight="1"/>
    <row r="129" ht="12" customHeight="1"/>
  </sheetData>
  <mergeCells count="36">
    <mergeCell ref="K69:K70"/>
    <mergeCell ref="K73:K74"/>
    <mergeCell ref="K75:K76"/>
    <mergeCell ref="K61:K62"/>
    <mergeCell ref="K63:K64"/>
    <mergeCell ref="K65:K66"/>
    <mergeCell ref="K67:K68"/>
    <mergeCell ref="A4:K4"/>
    <mergeCell ref="A5:K5"/>
    <mergeCell ref="A15:K15"/>
    <mergeCell ref="I25:K25"/>
    <mergeCell ref="A34:A35"/>
    <mergeCell ref="K34:K35"/>
    <mergeCell ref="K55:K58"/>
    <mergeCell ref="K71:K72"/>
    <mergeCell ref="K41:K42"/>
    <mergeCell ref="K43:K44"/>
    <mergeCell ref="K45:K46"/>
    <mergeCell ref="K47:K48"/>
    <mergeCell ref="K36:K38"/>
    <mergeCell ref="K59:K60"/>
    <mergeCell ref="K77:K78"/>
    <mergeCell ref="K79:K80"/>
    <mergeCell ref="K81:K82"/>
    <mergeCell ref="K83:K84"/>
    <mergeCell ref="K85:K86"/>
    <mergeCell ref="K87:K88"/>
    <mergeCell ref="K89:K90"/>
    <mergeCell ref="K91:K92"/>
    <mergeCell ref="A113:J113"/>
    <mergeCell ref="K93:K94"/>
    <mergeCell ref="K95:K96"/>
    <mergeCell ref="K97:K98"/>
    <mergeCell ref="A108:J108"/>
    <mergeCell ref="A110:J110"/>
    <mergeCell ref="F105:J105"/>
  </mergeCells>
  <printOptions/>
  <pageMargins left="0.74" right="0.16" top="0" bottom="0.11811023622047245" header="0.11811023622047245" footer="0.13"/>
  <pageSetup fitToHeight="1" fitToWidth="1" horizontalDpi="600" verticalDpi="600" orientation="portrait" paperSize="9" scale="3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Q56"/>
  <sheetViews>
    <sheetView tabSelected="1" zoomScale="75" zoomScaleNormal="75" workbookViewId="0" topLeftCell="A1">
      <selection activeCell="I7" sqref="I7"/>
    </sheetView>
  </sheetViews>
  <sheetFormatPr defaultColWidth="9.00390625" defaultRowHeight="12.75"/>
  <cols>
    <col min="1" max="1" width="6.875" style="29" customWidth="1"/>
    <col min="2" max="2" width="26.375" style="29" customWidth="1"/>
    <col min="3" max="3" width="26.00390625" style="2" customWidth="1"/>
    <col min="4" max="4" width="22.875" style="2" customWidth="1"/>
    <col min="5" max="5" width="12.00390625" style="2" customWidth="1"/>
    <col min="6" max="6" width="6.125" style="2" customWidth="1"/>
    <col min="7" max="7" width="81.375" style="2" customWidth="1"/>
    <col min="8" max="8" width="5.75390625" style="2" customWidth="1"/>
    <col min="9" max="9" width="9.625" style="2" customWidth="1"/>
    <col min="10" max="16384" width="3.00390625" style="2" customWidth="1"/>
  </cols>
  <sheetData>
    <row r="5" spans="1:7" ht="22.5" customHeight="1">
      <c r="A5" s="269" t="s">
        <v>104</v>
      </c>
      <c r="B5" s="270"/>
      <c r="C5" s="270"/>
      <c r="D5" s="270"/>
      <c r="E5" s="270"/>
      <c r="F5" s="270"/>
      <c r="G5" s="270"/>
    </row>
    <row r="6" spans="1:7" ht="22.5" customHeight="1">
      <c r="A6" s="3"/>
      <c r="B6" s="4"/>
      <c r="C6" s="4"/>
      <c r="D6" s="4"/>
      <c r="E6" s="4"/>
      <c r="F6" s="4"/>
      <c r="G6" s="4"/>
    </row>
    <row r="7" spans="1:8" ht="95.25" customHeight="1">
      <c r="A7" s="265" t="s">
        <v>113</v>
      </c>
      <c r="B7" s="265"/>
      <c r="C7" s="298" t="s">
        <v>142</v>
      </c>
      <c r="D7" s="298"/>
      <c r="E7" s="298"/>
      <c r="F7" s="298"/>
      <c r="G7" s="298"/>
      <c r="H7" s="7"/>
    </row>
    <row r="8" spans="1:8" ht="22.5" customHeight="1" hidden="1">
      <c r="A8" s="8"/>
      <c r="B8" s="9"/>
      <c r="C8" s="9"/>
      <c r="D8" s="9"/>
      <c r="E8" s="9"/>
      <c r="F8" s="9"/>
      <c r="G8" s="9"/>
      <c r="H8" s="7"/>
    </row>
    <row r="9" spans="1:8" ht="22.5" customHeight="1" hidden="1">
      <c r="A9" s="8"/>
      <c r="B9" s="9"/>
      <c r="C9" s="9"/>
      <c r="D9" s="9"/>
      <c r="E9" s="9"/>
      <c r="F9" s="9"/>
      <c r="G9" s="9"/>
      <c r="H9" s="7"/>
    </row>
    <row r="10" spans="1:8" ht="22.5" customHeight="1" hidden="1">
      <c r="A10" s="8"/>
      <c r="B10" s="9"/>
      <c r="C10" s="9"/>
      <c r="D10" s="9"/>
      <c r="E10" s="9"/>
      <c r="F10" s="9"/>
      <c r="G10" s="9"/>
      <c r="H10" s="7"/>
    </row>
    <row r="11" spans="1:8" ht="36" customHeight="1" hidden="1">
      <c r="A11" s="296" t="s">
        <v>105</v>
      </c>
      <c r="B11" s="296"/>
      <c r="C11" s="297" t="s">
        <v>106</v>
      </c>
      <c r="D11" s="297"/>
      <c r="E11" s="297"/>
      <c r="F11" s="297"/>
      <c r="G11" s="297"/>
      <c r="H11" s="7"/>
    </row>
    <row r="12" spans="1:4" s="7" customFormat="1" ht="9.75" customHeight="1">
      <c r="A12" s="11"/>
      <c r="B12" s="11"/>
      <c r="C12" s="12"/>
      <c r="D12" s="12"/>
    </row>
    <row r="13" spans="1:7" s="7" customFormat="1" ht="82.5" customHeight="1">
      <c r="A13" s="265" t="s">
        <v>4</v>
      </c>
      <c r="B13" s="265"/>
      <c r="C13" s="298" t="s">
        <v>143</v>
      </c>
      <c r="D13" s="298"/>
      <c r="E13" s="298"/>
      <c r="F13" s="298"/>
      <c r="G13" s="298"/>
    </row>
    <row r="14" spans="1:7" s="7" customFormat="1" ht="9.75" customHeight="1">
      <c r="A14" s="5"/>
      <c r="B14" s="5"/>
      <c r="C14" s="6"/>
      <c r="D14" s="6"/>
      <c r="E14" s="6"/>
      <c r="F14" s="6"/>
      <c r="G14" s="6"/>
    </row>
    <row r="15" spans="1:7" s="7" customFormat="1" ht="138.75" customHeight="1">
      <c r="A15" s="265" t="s">
        <v>114</v>
      </c>
      <c r="B15" s="265"/>
      <c r="C15" s="311" t="s">
        <v>147</v>
      </c>
      <c r="D15" s="267"/>
      <c r="E15" s="267"/>
      <c r="F15" s="267"/>
      <c r="G15" s="267"/>
    </row>
    <row r="16" spans="1:4" s="7" customFormat="1" ht="9.75" customHeight="1">
      <c r="A16" s="11"/>
      <c r="B16" s="11"/>
      <c r="C16" s="12"/>
      <c r="D16" s="12"/>
    </row>
    <row r="17" spans="1:7" s="7" customFormat="1" ht="93.75" customHeight="1">
      <c r="A17" s="265" t="s">
        <v>132</v>
      </c>
      <c r="B17" s="265"/>
      <c r="C17" s="298" t="s">
        <v>146</v>
      </c>
      <c r="D17" s="298"/>
      <c r="E17" s="298"/>
      <c r="F17" s="298"/>
      <c r="G17" s="298"/>
    </row>
    <row r="18" spans="1:17" s="7" customFormat="1" ht="9.75" customHeight="1">
      <c r="A18" s="5"/>
      <c r="B18" s="5"/>
      <c r="C18" s="10"/>
      <c r="D18" s="10"/>
      <c r="E18" s="10"/>
      <c r="F18" s="10"/>
      <c r="G18" s="10"/>
      <c r="Q18" s="16"/>
    </row>
    <row r="19" spans="1:17" s="7" customFormat="1" ht="96.75" customHeight="1">
      <c r="A19" s="265" t="s">
        <v>110</v>
      </c>
      <c r="B19" s="265"/>
      <c r="C19" s="298" t="s">
        <v>126</v>
      </c>
      <c r="D19" s="298"/>
      <c r="E19" s="298"/>
      <c r="F19" s="298"/>
      <c r="G19" s="298"/>
      <c r="I19" s="259"/>
      <c r="J19" s="259"/>
      <c r="K19" s="259"/>
      <c r="L19" s="259"/>
      <c r="M19" s="259"/>
      <c r="Q19" s="16"/>
    </row>
    <row r="20" spans="1:17" s="7" customFormat="1" ht="9.75" customHeight="1">
      <c r="A20" s="5"/>
      <c r="B20" s="5"/>
      <c r="C20" s="10"/>
      <c r="D20" s="10"/>
      <c r="E20" s="10"/>
      <c r="F20" s="10"/>
      <c r="G20" s="10"/>
      <c r="Q20" s="16"/>
    </row>
    <row r="21" spans="1:17" s="7" customFormat="1" ht="95.25" customHeight="1">
      <c r="A21" s="265" t="s">
        <v>111</v>
      </c>
      <c r="B21" s="265"/>
      <c r="C21" s="298" t="s">
        <v>127</v>
      </c>
      <c r="D21" s="298"/>
      <c r="E21" s="298"/>
      <c r="F21" s="298"/>
      <c r="G21" s="298"/>
      <c r="Q21" s="16"/>
    </row>
    <row r="22" spans="1:7" s="7" customFormat="1" ht="9.75" customHeight="1">
      <c r="A22" s="11"/>
      <c r="B22" s="11"/>
      <c r="C22" s="17"/>
      <c r="D22" s="17"/>
      <c r="E22" s="17"/>
      <c r="F22" s="17"/>
      <c r="G22" s="17"/>
    </row>
    <row r="23" spans="1:7" s="7" customFormat="1" ht="41.25" customHeight="1">
      <c r="A23" s="265" t="s">
        <v>7</v>
      </c>
      <c r="B23" s="295"/>
      <c r="C23" s="313" t="s">
        <v>128</v>
      </c>
      <c r="D23" s="311"/>
      <c r="E23" s="311"/>
      <c r="F23" s="311"/>
      <c r="G23" s="311"/>
    </row>
    <row r="24" spans="1:8" ht="93" customHeight="1" hidden="1">
      <c r="A24" s="11"/>
      <c r="B24" s="11"/>
      <c r="C24" s="293" t="s">
        <v>116</v>
      </c>
      <c r="D24" s="294"/>
      <c r="E24" s="294"/>
      <c r="F24" s="294"/>
      <c r="G24" s="294"/>
      <c r="H24" s="7"/>
    </row>
    <row r="25" spans="1:8" ht="9.75" customHeight="1">
      <c r="A25" s="11"/>
      <c r="B25" s="11"/>
      <c r="C25" s="18"/>
      <c r="D25" s="9"/>
      <c r="E25" s="9"/>
      <c r="F25" s="9"/>
      <c r="G25" s="9"/>
      <c r="H25" s="7"/>
    </row>
    <row r="26" spans="1:8" ht="69.75" customHeight="1">
      <c r="A26" s="49" t="s">
        <v>63</v>
      </c>
      <c r="B26" s="48"/>
      <c r="C26" s="267" t="s">
        <v>129</v>
      </c>
      <c r="D26" s="267"/>
      <c r="E26" s="267"/>
      <c r="F26" s="267"/>
      <c r="G26" s="267"/>
      <c r="H26" s="7"/>
    </row>
    <row r="27" spans="1:8" ht="9.75" customHeight="1">
      <c r="A27" s="11"/>
      <c r="B27" s="11"/>
      <c r="C27" s="7"/>
      <c r="D27" s="7"/>
      <c r="E27" s="7"/>
      <c r="F27" s="7"/>
      <c r="G27" s="7"/>
      <c r="H27" s="7"/>
    </row>
    <row r="28" spans="1:8" ht="75.75" customHeight="1">
      <c r="A28" s="264" t="s">
        <v>64</v>
      </c>
      <c r="B28" s="264"/>
      <c r="C28" s="267" t="s">
        <v>130</v>
      </c>
      <c r="D28" s="267"/>
      <c r="E28" s="267"/>
      <c r="F28" s="267"/>
      <c r="G28" s="267"/>
      <c r="H28" s="7"/>
    </row>
    <row r="29" spans="1:8" ht="9.75" customHeight="1">
      <c r="A29" s="11"/>
      <c r="B29" s="11"/>
      <c r="C29" s="7"/>
      <c r="D29" s="7"/>
      <c r="E29" s="7"/>
      <c r="F29" s="7"/>
      <c r="G29" s="7"/>
      <c r="H29" s="7"/>
    </row>
    <row r="30" spans="1:8" ht="56.25" customHeight="1">
      <c r="A30" s="265" t="s">
        <v>131</v>
      </c>
      <c r="B30" s="265"/>
      <c r="C30" s="268" t="s">
        <v>150</v>
      </c>
      <c r="D30" s="268"/>
      <c r="E30" s="268"/>
      <c r="F30" s="268"/>
      <c r="G30" s="268"/>
      <c r="H30" s="7"/>
    </row>
    <row r="31" spans="1:8" ht="9.75" customHeight="1">
      <c r="A31" s="5"/>
      <c r="B31" s="5"/>
      <c r="C31" s="19"/>
      <c r="D31" s="19"/>
      <c r="E31" s="19"/>
      <c r="F31" s="19"/>
      <c r="G31" s="19"/>
      <c r="H31" s="7"/>
    </row>
    <row r="32" spans="1:8" ht="185.25" customHeight="1">
      <c r="A32" s="306" t="s">
        <v>1</v>
      </c>
      <c r="B32" s="306"/>
      <c r="C32" s="307" t="s">
        <v>158</v>
      </c>
      <c r="D32" s="308"/>
      <c r="E32" s="308"/>
      <c r="F32" s="308"/>
      <c r="G32" s="308"/>
      <c r="H32" s="7"/>
    </row>
    <row r="33" spans="1:8" ht="15.75" customHeight="1">
      <c r="A33" s="5"/>
      <c r="B33" s="5"/>
      <c r="C33" s="19"/>
      <c r="D33" s="19"/>
      <c r="E33" s="19"/>
      <c r="F33" s="19"/>
      <c r="G33" s="19"/>
      <c r="H33" s="7"/>
    </row>
    <row r="34" spans="1:8" ht="68.25" customHeight="1">
      <c r="A34" s="309" t="s">
        <v>151</v>
      </c>
      <c r="B34" s="309"/>
      <c r="C34" s="310"/>
      <c r="D34" s="310"/>
      <c r="E34" s="310"/>
      <c r="F34" s="310"/>
      <c r="G34" s="310"/>
      <c r="H34" s="7"/>
    </row>
    <row r="35" spans="1:7" ht="21" customHeight="1">
      <c r="A35" s="20"/>
      <c r="B35" s="20"/>
      <c r="C35" s="1"/>
      <c r="D35" s="1"/>
      <c r="E35" s="1"/>
      <c r="F35" s="1"/>
      <c r="G35" s="1"/>
    </row>
    <row r="36" spans="1:7" ht="21" customHeight="1">
      <c r="A36" s="262" t="s">
        <v>144</v>
      </c>
      <c r="B36" s="262"/>
      <c r="C36" s="263"/>
      <c r="D36" s="263"/>
      <c r="E36" s="263"/>
      <c r="F36" s="263"/>
      <c r="G36" s="263"/>
    </row>
    <row r="37" spans="1:7" ht="66.75" customHeight="1">
      <c r="A37" s="262" t="s">
        <v>0</v>
      </c>
      <c r="B37" s="262"/>
      <c r="C37" s="263"/>
      <c r="D37" s="263"/>
      <c r="E37" s="263"/>
      <c r="F37" s="263"/>
      <c r="G37" s="263"/>
    </row>
    <row r="38" spans="1:7" ht="17.25" customHeight="1" hidden="1">
      <c r="A38" s="266" t="s">
        <v>2</v>
      </c>
      <c r="B38" s="266"/>
      <c r="C38" s="300" t="s">
        <v>3</v>
      </c>
      <c r="D38" s="300"/>
      <c r="E38" s="300"/>
      <c r="F38" s="300"/>
      <c r="G38" s="300"/>
    </row>
    <row r="39" spans="1:9" ht="12.75">
      <c r="A39" s="312" t="s">
        <v>109</v>
      </c>
      <c r="B39" s="312"/>
      <c r="C39" s="21"/>
      <c r="D39" s="21"/>
      <c r="E39" s="21"/>
      <c r="F39" s="260" t="s">
        <v>107</v>
      </c>
      <c r="G39" s="261"/>
      <c r="H39" s="261"/>
      <c r="I39" s="22"/>
    </row>
    <row r="40" spans="1:9" ht="15">
      <c r="A40" s="301" t="s">
        <v>117</v>
      </c>
      <c r="B40" s="294"/>
      <c r="C40" s="23"/>
      <c r="D40" s="305"/>
      <c r="E40" s="305"/>
      <c r="F40" s="301" t="s">
        <v>108</v>
      </c>
      <c r="G40" s="302"/>
      <c r="H40" s="302"/>
      <c r="I40" s="22"/>
    </row>
    <row r="41" spans="1:9" ht="24" customHeight="1">
      <c r="A41" s="24"/>
      <c r="B41" s="24"/>
      <c r="C41" s="13"/>
      <c r="D41" s="13"/>
      <c r="E41" s="25"/>
      <c r="F41" s="299"/>
      <c r="G41" s="299"/>
      <c r="H41" s="299"/>
      <c r="I41" s="22"/>
    </row>
    <row r="42" spans="1:9" ht="26.25" customHeight="1">
      <c r="A42" s="24"/>
      <c r="B42" s="24"/>
      <c r="C42" s="13"/>
      <c r="D42" s="13"/>
      <c r="E42" s="25"/>
      <c r="F42" s="299"/>
      <c r="G42" s="299"/>
      <c r="H42" s="299"/>
      <c r="I42" s="22"/>
    </row>
    <row r="43" spans="1:9" ht="12.75">
      <c r="A43" s="24"/>
      <c r="B43" s="24"/>
      <c r="C43" s="13"/>
      <c r="D43" s="13"/>
      <c r="E43" s="25"/>
      <c r="F43" s="299"/>
      <c r="G43" s="299"/>
      <c r="H43" s="299"/>
      <c r="I43" s="22"/>
    </row>
    <row r="44" spans="1:9" ht="12.75">
      <c r="A44" s="24"/>
      <c r="B44" s="24"/>
      <c r="C44" s="13"/>
      <c r="D44" s="13"/>
      <c r="E44" s="25"/>
      <c r="F44" s="299"/>
      <c r="G44" s="299"/>
      <c r="H44" s="299"/>
      <c r="I44" s="22"/>
    </row>
    <row r="45" spans="1:9" ht="25.5" customHeight="1">
      <c r="A45" s="24"/>
      <c r="B45" s="24"/>
      <c r="C45" s="14"/>
      <c r="D45" s="13"/>
      <c r="E45" s="25"/>
      <c r="F45" s="299"/>
      <c r="G45" s="299"/>
      <c r="H45" s="299"/>
      <c r="I45" s="22"/>
    </row>
    <row r="46" spans="1:9" ht="12.75">
      <c r="A46" s="24"/>
      <c r="B46" s="24"/>
      <c r="C46" s="26"/>
      <c r="D46" s="13"/>
      <c r="E46" s="25"/>
      <c r="F46" s="299"/>
      <c r="G46" s="299"/>
      <c r="H46" s="299"/>
      <c r="I46" s="22"/>
    </row>
    <row r="47" spans="1:9" ht="12.75">
      <c r="A47" s="24"/>
      <c r="B47" s="24"/>
      <c r="C47" s="26"/>
      <c r="D47" s="13"/>
      <c r="E47" s="27"/>
      <c r="F47" s="299"/>
      <c r="G47" s="299"/>
      <c r="H47" s="299"/>
      <c r="I47" s="27"/>
    </row>
    <row r="48" spans="1:9" ht="12.75">
      <c r="A48" s="24"/>
      <c r="B48" s="24"/>
      <c r="C48" s="26"/>
      <c r="D48" s="13"/>
      <c r="E48" s="27"/>
      <c r="F48" s="299"/>
      <c r="G48" s="299"/>
      <c r="H48" s="299"/>
      <c r="I48" s="27"/>
    </row>
    <row r="49" spans="1:9" ht="24" customHeight="1">
      <c r="A49" s="24"/>
      <c r="B49" s="24"/>
      <c r="C49" s="15"/>
      <c r="D49" s="13"/>
      <c r="E49" s="25"/>
      <c r="F49" s="299"/>
      <c r="G49" s="299"/>
      <c r="H49" s="299"/>
      <c r="I49" s="27"/>
    </row>
    <row r="50" spans="1:9" ht="12.75">
      <c r="A50" s="24"/>
      <c r="B50" s="24"/>
      <c r="C50" s="24"/>
      <c r="D50" s="14"/>
      <c r="E50" s="28"/>
      <c r="F50" s="299"/>
      <c r="G50" s="299"/>
      <c r="H50" s="299"/>
      <c r="I50" s="22"/>
    </row>
    <row r="51" spans="1:9" ht="12.75">
      <c r="A51" s="24"/>
      <c r="B51" s="24"/>
      <c r="C51" s="22"/>
      <c r="D51" s="26"/>
      <c r="E51" s="28"/>
      <c r="F51" s="299"/>
      <c r="G51" s="299"/>
      <c r="H51" s="299"/>
      <c r="I51" s="22"/>
    </row>
    <row r="52" spans="1:9" ht="12.75">
      <c r="A52" s="24"/>
      <c r="B52" s="24"/>
      <c r="C52" s="22"/>
      <c r="D52" s="26"/>
      <c r="E52" s="22"/>
      <c r="F52" s="303"/>
      <c r="G52" s="304"/>
      <c r="H52" s="304"/>
      <c r="I52" s="22"/>
    </row>
    <row r="53" spans="1:9" ht="12.75">
      <c r="A53" s="24"/>
      <c r="B53" s="24"/>
      <c r="C53" s="22"/>
      <c r="D53" s="26"/>
      <c r="E53" s="22"/>
      <c r="F53" s="26"/>
      <c r="G53" s="22"/>
      <c r="H53" s="22"/>
      <c r="I53" s="22"/>
    </row>
    <row r="54" spans="1:9" ht="12.75">
      <c r="A54" s="24"/>
      <c r="B54" s="24"/>
      <c r="C54" s="22"/>
      <c r="D54" s="22"/>
      <c r="E54" s="22"/>
      <c r="F54" s="26"/>
      <c r="G54" s="22"/>
      <c r="H54" s="22"/>
      <c r="I54" s="22"/>
    </row>
    <row r="55" spans="1:9" ht="12.75">
      <c r="A55" s="24"/>
      <c r="B55" s="24"/>
      <c r="C55" s="22"/>
      <c r="D55" s="22"/>
      <c r="E55" s="22"/>
      <c r="F55" s="26"/>
      <c r="G55" s="22"/>
      <c r="H55" s="22"/>
      <c r="I55" s="22"/>
    </row>
    <row r="56" spans="1:9" ht="12.75">
      <c r="A56" s="24"/>
      <c r="B56" s="24"/>
      <c r="C56" s="22"/>
      <c r="D56" s="22"/>
      <c r="E56" s="22"/>
      <c r="F56" s="22"/>
      <c r="G56" s="22"/>
      <c r="H56" s="22"/>
      <c r="I56" s="22"/>
    </row>
  </sheetData>
  <mergeCells count="48">
    <mergeCell ref="C17:G17"/>
    <mergeCell ref="C19:G19"/>
    <mergeCell ref="C21:G21"/>
    <mergeCell ref="C23:G23"/>
    <mergeCell ref="A40:B40"/>
    <mergeCell ref="D40:E40"/>
    <mergeCell ref="A13:B13"/>
    <mergeCell ref="A32:B32"/>
    <mergeCell ref="C32:G32"/>
    <mergeCell ref="A34:G34"/>
    <mergeCell ref="A17:B17"/>
    <mergeCell ref="A15:B15"/>
    <mergeCell ref="C15:G15"/>
    <mergeCell ref="A39:B39"/>
    <mergeCell ref="F51:H51"/>
    <mergeCell ref="F52:H52"/>
    <mergeCell ref="F46:H46"/>
    <mergeCell ref="F47:H47"/>
    <mergeCell ref="F48:H48"/>
    <mergeCell ref="F49:H49"/>
    <mergeCell ref="F44:H44"/>
    <mergeCell ref="C38:G38"/>
    <mergeCell ref="F45:H45"/>
    <mergeCell ref="F50:H50"/>
    <mergeCell ref="F41:H41"/>
    <mergeCell ref="F40:H40"/>
    <mergeCell ref="F42:H42"/>
    <mergeCell ref="F43:H43"/>
    <mergeCell ref="A5:G5"/>
    <mergeCell ref="C24:G24"/>
    <mergeCell ref="A23:B23"/>
    <mergeCell ref="A19:B19"/>
    <mergeCell ref="A21:B21"/>
    <mergeCell ref="A11:B11"/>
    <mergeCell ref="C11:G11"/>
    <mergeCell ref="A7:B7"/>
    <mergeCell ref="C7:G7"/>
    <mergeCell ref="C13:G13"/>
    <mergeCell ref="I19:M19"/>
    <mergeCell ref="F39:H39"/>
    <mergeCell ref="A37:G37"/>
    <mergeCell ref="A28:B28"/>
    <mergeCell ref="A30:B30"/>
    <mergeCell ref="A38:B38"/>
    <mergeCell ref="C28:G28"/>
    <mergeCell ref="C30:G30"/>
    <mergeCell ref="C26:G26"/>
    <mergeCell ref="A36:G36"/>
  </mergeCells>
  <printOptions/>
  <pageMargins left="0.39" right="0.32" top="0.35" bottom="0.61" header="0.34" footer="0.5"/>
  <pageSetup fitToHeight="1" fitToWidth="1" horizontalDpi="600" verticalDpi="60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Gerling Polska Życie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Renata Hankiewicz</cp:lastModifiedBy>
  <cp:lastPrinted>2009-08-07T12:33:27Z</cp:lastPrinted>
  <dcterms:created xsi:type="dcterms:W3CDTF">2000-11-15T15:10:23Z</dcterms:created>
  <dcterms:modified xsi:type="dcterms:W3CDTF">2009-08-07T12:33:35Z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-1071468644</vt:i4>
  </property>
  <property fmtid="{D5CDD505-2E9C-101B-9397-08002B2CF9AE}" pid="3" name="_EmailSubject">
    <vt:lpwstr>"ożywiamy życie" tym razem z HDI GERLING - HAPPY LIFE</vt:lpwstr>
  </property>
  <property fmtid="{D5CDD505-2E9C-101B-9397-08002B2CF9AE}" pid="4" name="_AuthorEmail">
    <vt:lpwstr>renata.hankiewicz@konzeption.pl</vt:lpwstr>
  </property>
  <property fmtid="{D5CDD505-2E9C-101B-9397-08002B2CF9AE}" pid="5" name="_AuthorEmailDisplayName">
    <vt:lpwstr>Renata Hankiewicz</vt:lpwstr>
  </property>
  <property fmtid="{D5CDD505-2E9C-101B-9397-08002B2CF9AE}" pid="6" name="_PreviousAdHocReviewCycleID">
    <vt:i4>1245428399</vt:i4>
  </property>
</Properties>
</file>